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ŽIVATELÉ\KTV\"/>
    </mc:Choice>
  </mc:AlternateContent>
  <workbookProtection workbookPassword="CCCC" lockStructure="1"/>
  <bookViews>
    <workbookView xWindow="0" yWindow="0" windowWidth="7470" windowHeight="2760" tabRatio="986"/>
  </bookViews>
  <sheets>
    <sheet name="Hlášení počtu přípojek" sheetId="1" r:id="rId1"/>
    <sheet name="data" sheetId="2" state="hidden" r:id="rId2"/>
    <sheet name="Seznam TV (jen pro čtení)" sheetId="3" r:id="rId3"/>
  </sheets>
  <definedNames>
    <definedName name="pripojky">'Hlášení počtu přípojek'!$B$11:$I$134</definedName>
    <definedName name="solver_eng" localSheetId="0">1</definedName>
    <definedName name="solver_neg" localSheetId="0">1</definedName>
    <definedName name="solver_num" localSheetId="0">0</definedName>
    <definedName name="solver_typ" localSheetId="0">1</definedName>
    <definedName name="solver_val" localSheetId="0">0</definedName>
    <definedName name="solver_ver" localSheetId="0">3</definedName>
  </definedNames>
  <calcPr calcId="152511"/>
</workbook>
</file>

<file path=xl/calcChain.xml><?xml version="1.0" encoding="utf-8"?>
<calcChain xmlns="http://schemas.openxmlformats.org/spreadsheetml/2006/main">
  <c r="B2" i="2" l="1"/>
  <c r="B3" i="2"/>
  <c r="B4" i="2"/>
  <c r="B5" i="2"/>
  <c r="G7" i="2"/>
  <c r="G6" i="2" s="1"/>
  <c r="C150" i="1"/>
  <c r="B154" i="1"/>
  <c r="C154" i="1"/>
  <c r="B155" i="1"/>
  <c r="C155" i="1"/>
  <c r="B156" i="1"/>
  <c r="C156" i="1"/>
  <c r="B162" i="1"/>
  <c r="A2" i="3"/>
  <c r="B2" i="3"/>
  <c r="C2" i="3"/>
  <c r="A3" i="3"/>
  <c r="B3" i="3"/>
  <c r="C3" i="3"/>
  <c r="A4" i="3"/>
  <c r="B4" i="3"/>
  <c r="C4" i="3"/>
  <c r="A5" i="3"/>
  <c r="B5" i="3"/>
  <c r="C5" i="3"/>
  <c r="A6" i="3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58" i="3"/>
  <c r="B58" i="3"/>
  <c r="C58" i="3"/>
  <c r="A59" i="3"/>
  <c r="B59" i="3"/>
  <c r="C59" i="3"/>
  <c r="A60" i="3"/>
  <c r="B60" i="3"/>
  <c r="C60" i="3"/>
  <c r="A61" i="3"/>
  <c r="B61" i="3"/>
  <c r="C61" i="3"/>
  <c r="A62" i="3"/>
  <c r="B62" i="3"/>
  <c r="C62" i="3"/>
  <c r="A63" i="3"/>
  <c r="B63" i="3"/>
  <c r="C63" i="3"/>
  <c r="A64" i="3"/>
  <c r="B64" i="3"/>
  <c r="C64" i="3"/>
  <c r="A65" i="3"/>
  <c r="B65" i="3"/>
  <c r="C65" i="3"/>
  <c r="A66" i="3"/>
  <c r="B66" i="3"/>
  <c r="C66" i="3"/>
  <c r="A67" i="3"/>
  <c r="B67" i="3"/>
  <c r="C67" i="3"/>
  <c r="A68" i="3"/>
  <c r="B68" i="3"/>
  <c r="C68" i="3"/>
  <c r="A69" i="3"/>
  <c r="B69" i="3"/>
  <c r="C69" i="3"/>
  <c r="A70" i="3"/>
  <c r="B70" i="3"/>
  <c r="C70" i="3"/>
  <c r="A71" i="3"/>
  <c r="B71" i="3"/>
  <c r="C71" i="3"/>
  <c r="A72" i="3"/>
  <c r="B72" i="3"/>
  <c r="C72" i="3"/>
  <c r="A73" i="3"/>
  <c r="B73" i="3"/>
  <c r="C73" i="3"/>
  <c r="A74" i="3"/>
  <c r="B74" i="3"/>
  <c r="C74" i="3"/>
  <c r="A75" i="3"/>
  <c r="B75" i="3"/>
  <c r="C75" i="3"/>
  <c r="A76" i="3"/>
  <c r="B76" i="3"/>
  <c r="C76" i="3"/>
  <c r="A77" i="3"/>
  <c r="B77" i="3"/>
  <c r="C77" i="3"/>
  <c r="A78" i="3"/>
  <c r="B78" i="3"/>
  <c r="C78" i="3"/>
  <c r="A79" i="3"/>
  <c r="B79" i="3"/>
  <c r="C79" i="3"/>
  <c r="A80" i="3"/>
  <c r="B80" i="3"/>
  <c r="C80" i="3"/>
  <c r="A81" i="3"/>
  <c r="B81" i="3"/>
  <c r="C81" i="3"/>
  <c r="A82" i="3"/>
  <c r="B82" i="3"/>
  <c r="C82" i="3"/>
  <c r="A83" i="3"/>
  <c r="B83" i="3"/>
  <c r="C83" i="3"/>
  <c r="A84" i="3"/>
  <c r="B84" i="3"/>
  <c r="C84" i="3"/>
  <c r="A85" i="3"/>
  <c r="B85" i="3"/>
  <c r="C85" i="3"/>
  <c r="A86" i="3"/>
  <c r="B86" i="3"/>
  <c r="C86" i="3"/>
  <c r="A87" i="3"/>
  <c r="B87" i="3"/>
  <c r="C87" i="3"/>
  <c r="A88" i="3"/>
  <c r="B88" i="3"/>
  <c r="C88" i="3"/>
  <c r="A89" i="3"/>
  <c r="B89" i="3"/>
  <c r="C89" i="3"/>
  <c r="A90" i="3"/>
  <c r="B90" i="3"/>
  <c r="C90" i="3"/>
  <c r="A91" i="3"/>
  <c r="B91" i="3"/>
  <c r="C91" i="3"/>
  <c r="A92" i="3"/>
  <c r="B92" i="3"/>
  <c r="C92" i="3"/>
  <c r="A93" i="3"/>
  <c r="B93" i="3"/>
  <c r="C93" i="3"/>
  <c r="A94" i="3"/>
  <c r="B94" i="3"/>
  <c r="C94" i="3"/>
  <c r="A95" i="3"/>
  <c r="B95" i="3"/>
  <c r="C95" i="3"/>
  <c r="A96" i="3"/>
  <c r="B96" i="3"/>
  <c r="C96" i="3"/>
  <c r="A97" i="3"/>
  <c r="B97" i="3"/>
  <c r="C97" i="3"/>
  <c r="A98" i="3"/>
  <c r="B98" i="3"/>
  <c r="C98" i="3"/>
  <c r="A99" i="3"/>
  <c r="B99" i="3"/>
  <c r="C99" i="3"/>
  <c r="A100" i="3"/>
  <c r="B100" i="3"/>
  <c r="C100" i="3"/>
  <c r="A101" i="3"/>
  <c r="B101" i="3"/>
  <c r="C101" i="3"/>
  <c r="A102" i="3"/>
  <c r="B102" i="3"/>
  <c r="C102" i="3"/>
  <c r="A103" i="3"/>
  <c r="B103" i="3"/>
  <c r="C103" i="3"/>
  <c r="A104" i="3"/>
  <c r="B104" i="3"/>
  <c r="C104" i="3"/>
  <c r="A105" i="3"/>
  <c r="B105" i="3"/>
  <c r="C105" i="3"/>
  <c r="A106" i="3"/>
  <c r="B106" i="3"/>
  <c r="C106" i="3"/>
  <c r="A107" i="3"/>
  <c r="B107" i="3"/>
  <c r="C107" i="3"/>
  <c r="A108" i="3"/>
  <c r="B108" i="3"/>
  <c r="C108" i="3"/>
  <c r="A109" i="3"/>
  <c r="B109" i="3"/>
  <c r="C109" i="3"/>
  <c r="A110" i="3"/>
  <c r="B110" i="3"/>
  <c r="C110" i="3"/>
  <c r="A111" i="3"/>
  <c r="B111" i="3"/>
  <c r="C111" i="3"/>
  <c r="A112" i="3"/>
  <c r="B112" i="3"/>
  <c r="C112" i="3"/>
  <c r="A113" i="3"/>
  <c r="B113" i="3"/>
  <c r="C113" i="3"/>
  <c r="A114" i="3"/>
  <c r="B114" i="3"/>
  <c r="C114" i="3"/>
  <c r="A115" i="3"/>
  <c r="B115" i="3"/>
  <c r="C115" i="3"/>
  <c r="A116" i="3"/>
  <c r="B116" i="3"/>
  <c r="C116" i="3"/>
  <c r="A117" i="3"/>
  <c r="B117" i="3"/>
  <c r="C117" i="3"/>
  <c r="A118" i="3"/>
  <c r="B118" i="3"/>
  <c r="C118" i="3"/>
  <c r="A119" i="3"/>
  <c r="B119" i="3"/>
  <c r="C119" i="3"/>
  <c r="A120" i="3"/>
  <c r="B120" i="3"/>
  <c r="C120" i="3"/>
  <c r="A121" i="3"/>
  <c r="B121" i="3"/>
  <c r="C121" i="3"/>
  <c r="A122" i="3"/>
  <c r="B122" i="3"/>
  <c r="C122" i="3"/>
  <c r="A123" i="3"/>
  <c r="B123" i="3"/>
  <c r="C123" i="3"/>
  <c r="A124" i="3"/>
  <c r="B124" i="3"/>
  <c r="C124" i="3"/>
  <c r="A125" i="3"/>
  <c r="B125" i="3"/>
  <c r="C125" i="3"/>
  <c r="A126" i="3"/>
  <c r="B126" i="3"/>
  <c r="C126" i="3"/>
  <c r="A127" i="3"/>
  <c r="B127" i="3"/>
  <c r="C127" i="3"/>
  <c r="A128" i="3"/>
  <c r="B128" i="3"/>
  <c r="C128" i="3"/>
  <c r="A129" i="3"/>
  <c r="B129" i="3"/>
  <c r="C129" i="3"/>
  <c r="A130" i="3"/>
  <c r="B130" i="3"/>
  <c r="C130" i="3"/>
  <c r="A131" i="3"/>
  <c r="B131" i="3"/>
  <c r="C131" i="3"/>
  <c r="A132" i="3"/>
  <c r="B132" i="3"/>
  <c r="C132" i="3"/>
  <c r="A133" i="3"/>
  <c r="B133" i="3"/>
  <c r="C133" i="3"/>
  <c r="A134" i="3"/>
  <c r="B134" i="3"/>
  <c r="C134" i="3"/>
  <c r="A135" i="3"/>
  <c r="B135" i="3"/>
  <c r="C135" i="3"/>
  <c r="A136" i="3"/>
  <c r="B136" i="3"/>
  <c r="C136" i="3"/>
  <c r="A137" i="3"/>
  <c r="B137" i="3"/>
  <c r="C137" i="3"/>
  <c r="A138" i="3"/>
  <c r="B138" i="3"/>
  <c r="C138" i="3"/>
  <c r="A139" i="3"/>
  <c r="B139" i="3"/>
  <c r="C139" i="3"/>
  <c r="A140" i="3"/>
  <c r="B140" i="3"/>
  <c r="C140" i="3"/>
  <c r="A141" i="3"/>
  <c r="B141" i="3"/>
  <c r="C141" i="3"/>
  <c r="A142" i="3"/>
  <c r="B142" i="3"/>
  <c r="C142" i="3"/>
  <c r="A143" i="3"/>
  <c r="B143" i="3"/>
  <c r="C143" i="3"/>
  <c r="A144" i="3"/>
  <c r="B144" i="3"/>
  <c r="C144" i="3"/>
  <c r="A145" i="3"/>
  <c r="B145" i="3"/>
  <c r="C145" i="3"/>
  <c r="A146" i="3"/>
  <c r="B146" i="3"/>
  <c r="C146" i="3"/>
  <c r="A147" i="3"/>
  <c r="B147" i="3"/>
  <c r="C147" i="3"/>
  <c r="A148" i="3"/>
  <c r="B148" i="3"/>
  <c r="C148" i="3"/>
  <c r="A149" i="3"/>
  <c r="B149" i="3"/>
  <c r="C149" i="3"/>
  <c r="A150" i="3"/>
  <c r="B150" i="3"/>
  <c r="C150" i="3"/>
  <c r="A151" i="3"/>
  <c r="B151" i="3"/>
  <c r="C151" i="3"/>
  <c r="A152" i="3"/>
  <c r="B152" i="3"/>
  <c r="C152" i="3"/>
  <c r="A153" i="3"/>
  <c r="B153" i="3"/>
  <c r="C153" i="3"/>
  <c r="A154" i="3"/>
  <c r="B154" i="3"/>
  <c r="C154" i="3"/>
  <c r="A155" i="3"/>
  <c r="B155" i="3"/>
  <c r="C155" i="3"/>
  <c r="A156" i="3"/>
  <c r="B156" i="3"/>
  <c r="C156" i="3"/>
  <c r="A157" i="3"/>
  <c r="B157" i="3"/>
  <c r="C157" i="3"/>
  <c r="A158" i="3"/>
  <c r="B158" i="3"/>
  <c r="C158" i="3"/>
  <c r="A159" i="3"/>
  <c r="B159" i="3"/>
  <c r="C159" i="3"/>
  <c r="A160" i="3"/>
  <c r="B160" i="3"/>
  <c r="C160" i="3"/>
  <c r="A161" i="3"/>
  <c r="B161" i="3"/>
  <c r="C161" i="3"/>
  <c r="A162" i="3"/>
  <c r="B162" i="3"/>
  <c r="C162" i="3"/>
  <c r="A163" i="3"/>
  <c r="B163" i="3"/>
  <c r="C163" i="3"/>
  <c r="A164" i="3"/>
  <c r="B164" i="3"/>
  <c r="C164" i="3"/>
  <c r="A165" i="3"/>
  <c r="B165" i="3"/>
  <c r="C165" i="3"/>
  <c r="A166" i="3"/>
  <c r="B166" i="3"/>
  <c r="C166" i="3"/>
  <c r="A167" i="3"/>
  <c r="B167" i="3"/>
  <c r="C167" i="3"/>
  <c r="A168" i="3"/>
  <c r="B168" i="3"/>
  <c r="C168" i="3"/>
  <c r="A169" i="3"/>
  <c r="B169" i="3"/>
  <c r="C169" i="3"/>
  <c r="A170" i="3"/>
  <c r="B170" i="3"/>
  <c r="C170" i="3"/>
  <c r="A171" i="3"/>
  <c r="B171" i="3"/>
  <c r="C171" i="3"/>
  <c r="A172" i="3"/>
  <c r="B172" i="3"/>
  <c r="C172" i="3"/>
  <c r="A173" i="3"/>
  <c r="B173" i="3"/>
  <c r="C173" i="3"/>
  <c r="A174" i="3"/>
  <c r="B174" i="3"/>
  <c r="C174" i="3"/>
  <c r="A175" i="3"/>
  <c r="B175" i="3"/>
  <c r="C175" i="3"/>
  <c r="A176" i="3"/>
  <c r="B176" i="3"/>
  <c r="C176" i="3"/>
  <c r="A177" i="3"/>
  <c r="B177" i="3"/>
  <c r="C177" i="3"/>
  <c r="A178" i="3"/>
  <c r="B178" i="3"/>
  <c r="C178" i="3"/>
  <c r="A179" i="3"/>
  <c r="B179" i="3"/>
  <c r="C179" i="3"/>
  <c r="A180" i="3"/>
  <c r="B180" i="3"/>
  <c r="C180" i="3"/>
  <c r="A181" i="3"/>
  <c r="B181" i="3"/>
  <c r="C181" i="3"/>
  <c r="A182" i="3"/>
  <c r="B182" i="3"/>
  <c r="C182" i="3"/>
  <c r="A183" i="3"/>
  <c r="B183" i="3"/>
  <c r="C183" i="3"/>
  <c r="A184" i="3"/>
  <c r="B184" i="3"/>
  <c r="C184" i="3"/>
  <c r="A185" i="3"/>
  <c r="B185" i="3"/>
  <c r="C185" i="3"/>
  <c r="A186" i="3"/>
  <c r="B186" i="3"/>
  <c r="C186" i="3"/>
  <c r="A187" i="3"/>
  <c r="B187" i="3"/>
  <c r="C187" i="3"/>
  <c r="A188" i="3"/>
  <c r="B188" i="3"/>
  <c r="C188" i="3"/>
  <c r="A189" i="3"/>
  <c r="B189" i="3"/>
  <c r="C189" i="3"/>
  <c r="A190" i="3"/>
  <c r="B190" i="3"/>
  <c r="C190" i="3"/>
  <c r="A191" i="3"/>
  <c r="B191" i="3"/>
  <c r="C191" i="3"/>
  <c r="A192" i="3"/>
  <c r="B192" i="3"/>
  <c r="C192" i="3"/>
  <c r="A193" i="3"/>
  <c r="B193" i="3"/>
  <c r="C193" i="3"/>
  <c r="A194" i="3"/>
  <c r="B194" i="3"/>
  <c r="C194" i="3"/>
  <c r="A195" i="3"/>
  <c r="B195" i="3"/>
  <c r="C195" i="3"/>
  <c r="A196" i="3"/>
  <c r="B196" i="3"/>
  <c r="C196" i="3"/>
  <c r="A197" i="3"/>
  <c r="B197" i="3"/>
  <c r="C197" i="3"/>
  <c r="A198" i="3"/>
  <c r="B198" i="3"/>
  <c r="C198" i="3"/>
  <c r="A199" i="3"/>
  <c r="B199" i="3"/>
  <c r="C199" i="3"/>
  <c r="A200" i="3"/>
  <c r="B200" i="3"/>
  <c r="C200" i="3"/>
  <c r="A201" i="3"/>
  <c r="B201" i="3"/>
  <c r="C201" i="3"/>
  <c r="A202" i="3"/>
  <c r="B202" i="3"/>
  <c r="C202" i="3"/>
  <c r="A203" i="3"/>
  <c r="B203" i="3"/>
  <c r="C203" i="3"/>
  <c r="A204" i="3"/>
  <c r="B204" i="3"/>
  <c r="C204" i="3"/>
  <c r="A205" i="3"/>
  <c r="B205" i="3"/>
  <c r="C205" i="3"/>
  <c r="A206" i="3"/>
  <c r="B206" i="3"/>
  <c r="C206" i="3"/>
  <c r="A207" i="3"/>
  <c r="B207" i="3"/>
  <c r="C207" i="3"/>
  <c r="A208" i="3"/>
  <c r="B208" i="3"/>
  <c r="C208" i="3"/>
  <c r="A209" i="3"/>
  <c r="B209" i="3"/>
  <c r="C209" i="3"/>
  <c r="A210" i="3"/>
  <c r="B210" i="3"/>
  <c r="C210" i="3"/>
  <c r="A211" i="3"/>
  <c r="B211" i="3"/>
  <c r="C211" i="3"/>
  <c r="A212" i="3"/>
  <c r="B212" i="3"/>
  <c r="C212" i="3"/>
  <c r="A213" i="3"/>
  <c r="B213" i="3"/>
  <c r="C213" i="3"/>
  <c r="A214" i="3"/>
  <c r="B214" i="3"/>
  <c r="C214" i="3"/>
  <c r="A215" i="3"/>
  <c r="B215" i="3"/>
  <c r="C215" i="3"/>
  <c r="A216" i="3"/>
  <c r="B216" i="3"/>
  <c r="C216" i="3"/>
  <c r="A217" i="3"/>
  <c r="B217" i="3"/>
  <c r="C217" i="3"/>
  <c r="A218" i="3"/>
  <c r="B218" i="3"/>
  <c r="C218" i="3"/>
  <c r="A219" i="3"/>
  <c r="B219" i="3"/>
  <c r="C219" i="3"/>
  <c r="A220" i="3"/>
  <c r="B220" i="3"/>
  <c r="C220" i="3"/>
  <c r="A221" i="3"/>
  <c r="B221" i="3"/>
  <c r="C221" i="3"/>
  <c r="A222" i="3"/>
  <c r="B222" i="3"/>
  <c r="C222" i="3"/>
  <c r="A223" i="3"/>
  <c r="B223" i="3"/>
  <c r="C223" i="3"/>
  <c r="A224" i="3"/>
  <c r="B224" i="3"/>
  <c r="C224" i="3"/>
  <c r="A225" i="3"/>
  <c r="B225" i="3"/>
  <c r="C225" i="3"/>
  <c r="A226" i="3"/>
  <c r="B226" i="3"/>
  <c r="C226" i="3"/>
  <c r="A227" i="3"/>
  <c r="B227" i="3"/>
  <c r="C227" i="3"/>
  <c r="A228" i="3"/>
  <c r="B228" i="3"/>
  <c r="C228" i="3"/>
  <c r="A229" i="3"/>
  <c r="B229" i="3"/>
  <c r="C229" i="3"/>
  <c r="A230" i="3"/>
  <c r="B230" i="3"/>
  <c r="C230" i="3"/>
  <c r="A231" i="3"/>
  <c r="B231" i="3"/>
  <c r="C231" i="3"/>
  <c r="A232" i="3"/>
  <c r="B232" i="3"/>
  <c r="C232" i="3"/>
  <c r="A233" i="3"/>
  <c r="B233" i="3"/>
  <c r="C233" i="3"/>
  <c r="A234" i="3"/>
  <c r="B234" i="3"/>
  <c r="C234" i="3"/>
  <c r="A235" i="3"/>
  <c r="B235" i="3"/>
  <c r="C235" i="3"/>
  <c r="A236" i="3"/>
  <c r="B236" i="3"/>
  <c r="C236" i="3"/>
  <c r="A237" i="3"/>
  <c r="B237" i="3"/>
  <c r="C237" i="3"/>
  <c r="A238" i="3"/>
  <c r="B238" i="3"/>
  <c r="C238" i="3"/>
  <c r="A239" i="3"/>
  <c r="B239" i="3"/>
  <c r="C239" i="3"/>
  <c r="A240" i="3"/>
  <c r="B240" i="3"/>
  <c r="C240" i="3"/>
  <c r="A241" i="3"/>
  <c r="B241" i="3"/>
  <c r="C241" i="3"/>
  <c r="A242" i="3"/>
  <c r="B242" i="3"/>
  <c r="C242" i="3"/>
  <c r="A243" i="3"/>
  <c r="B243" i="3"/>
  <c r="C243" i="3"/>
  <c r="A244" i="3"/>
  <c r="B244" i="3"/>
  <c r="C244" i="3"/>
  <c r="A245" i="3"/>
  <c r="B245" i="3"/>
  <c r="C245" i="3"/>
  <c r="A246" i="3"/>
  <c r="B246" i="3"/>
  <c r="C246" i="3"/>
  <c r="A247" i="3"/>
  <c r="B247" i="3"/>
  <c r="C247" i="3"/>
  <c r="A248" i="3"/>
  <c r="B248" i="3"/>
  <c r="C248" i="3"/>
  <c r="A249" i="3"/>
  <c r="B249" i="3"/>
  <c r="C249" i="3"/>
  <c r="A250" i="3"/>
  <c r="B250" i="3"/>
  <c r="C250" i="3"/>
  <c r="A251" i="3"/>
  <c r="B251" i="3"/>
  <c r="C251" i="3"/>
  <c r="A252" i="3"/>
  <c r="B252" i="3"/>
  <c r="C252" i="3"/>
  <c r="A253" i="3"/>
  <c r="B253" i="3"/>
  <c r="C253" i="3"/>
  <c r="A254" i="3"/>
  <c r="B254" i="3"/>
  <c r="C254" i="3"/>
  <c r="A255" i="3"/>
  <c r="B255" i="3"/>
  <c r="C255" i="3"/>
  <c r="A256" i="3"/>
  <c r="B256" i="3"/>
  <c r="C256" i="3"/>
  <c r="A257" i="3"/>
  <c r="B257" i="3"/>
  <c r="C257" i="3"/>
  <c r="A258" i="3"/>
  <c r="B258" i="3"/>
  <c r="C258" i="3"/>
  <c r="A259" i="3"/>
  <c r="B259" i="3"/>
  <c r="C259" i="3"/>
  <c r="A260" i="3"/>
  <c r="B260" i="3"/>
  <c r="C260" i="3"/>
  <c r="A261" i="3"/>
  <c r="B261" i="3"/>
  <c r="C261" i="3"/>
  <c r="A262" i="3"/>
  <c r="B262" i="3"/>
  <c r="C262" i="3"/>
  <c r="A263" i="3"/>
  <c r="B263" i="3"/>
  <c r="C263" i="3"/>
  <c r="A264" i="3"/>
  <c r="B264" i="3"/>
  <c r="C264" i="3"/>
  <c r="A265" i="3"/>
  <c r="B265" i="3"/>
  <c r="C265" i="3"/>
  <c r="A266" i="3"/>
  <c r="B266" i="3"/>
  <c r="C266" i="3"/>
  <c r="A267" i="3"/>
  <c r="B267" i="3"/>
  <c r="C267" i="3"/>
  <c r="A268" i="3"/>
  <c r="B268" i="3"/>
  <c r="C268" i="3"/>
  <c r="A269" i="3"/>
  <c r="B269" i="3"/>
  <c r="C269" i="3"/>
  <c r="A270" i="3"/>
  <c r="B270" i="3"/>
  <c r="C270" i="3"/>
  <c r="A271" i="3"/>
  <c r="B271" i="3"/>
  <c r="C271" i="3"/>
  <c r="A272" i="3"/>
  <c r="B272" i="3"/>
  <c r="C272" i="3"/>
  <c r="A273" i="3"/>
  <c r="B273" i="3"/>
  <c r="C273" i="3"/>
  <c r="A274" i="3"/>
  <c r="B274" i="3"/>
  <c r="C274" i="3"/>
  <c r="A275" i="3"/>
  <c r="B275" i="3"/>
  <c r="C275" i="3"/>
  <c r="A276" i="3"/>
  <c r="B276" i="3"/>
  <c r="C276" i="3"/>
  <c r="A277" i="3"/>
  <c r="B277" i="3"/>
  <c r="C277" i="3"/>
  <c r="A278" i="3"/>
  <c r="B278" i="3"/>
  <c r="C278" i="3"/>
  <c r="A279" i="3"/>
  <c r="B279" i="3"/>
  <c r="C279" i="3"/>
  <c r="A280" i="3"/>
  <c r="B280" i="3"/>
  <c r="C280" i="3"/>
  <c r="A281" i="3"/>
  <c r="B281" i="3"/>
  <c r="C281" i="3"/>
  <c r="A282" i="3"/>
  <c r="B282" i="3"/>
  <c r="C282" i="3"/>
  <c r="A283" i="3"/>
  <c r="B283" i="3"/>
  <c r="C283" i="3"/>
  <c r="A284" i="3"/>
  <c r="B284" i="3"/>
  <c r="C284" i="3"/>
  <c r="A285" i="3"/>
  <c r="B285" i="3"/>
  <c r="C285" i="3"/>
  <c r="A286" i="3"/>
  <c r="B286" i="3"/>
  <c r="C286" i="3"/>
  <c r="A287" i="3"/>
  <c r="B287" i="3"/>
  <c r="C287" i="3"/>
  <c r="A288" i="3"/>
  <c r="B288" i="3"/>
  <c r="C288" i="3"/>
  <c r="A289" i="3"/>
  <c r="B289" i="3"/>
  <c r="C289" i="3"/>
  <c r="A290" i="3"/>
  <c r="B290" i="3"/>
  <c r="C290" i="3"/>
  <c r="A291" i="3"/>
  <c r="B291" i="3"/>
  <c r="C291" i="3"/>
  <c r="A292" i="3"/>
  <c r="B292" i="3"/>
  <c r="C292" i="3"/>
  <c r="A293" i="3"/>
  <c r="B293" i="3"/>
  <c r="C293" i="3"/>
  <c r="A294" i="3"/>
  <c r="B294" i="3"/>
  <c r="C294" i="3"/>
  <c r="A295" i="3"/>
  <c r="B295" i="3"/>
  <c r="C295" i="3"/>
  <c r="A296" i="3"/>
  <c r="B296" i="3"/>
  <c r="C296" i="3"/>
  <c r="A297" i="3"/>
  <c r="B297" i="3"/>
  <c r="C297" i="3"/>
  <c r="A298" i="3"/>
  <c r="B298" i="3"/>
  <c r="C298" i="3"/>
  <c r="A299" i="3"/>
  <c r="B299" i="3"/>
  <c r="C299" i="3"/>
  <c r="A300" i="3"/>
  <c r="B300" i="3"/>
  <c r="C300" i="3"/>
  <c r="A301" i="3"/>
  <c r="B301" i="3"/>
  <c r="C301" i="3"/>
  <c r="A302" i="3"/>
  <c r="B302" i="3"/>
  <c r="C302" i="3"/>
  <c r="A303" i="3"/>
  <c r="B303" i="3"/>
  <c r="C303" i="3"/>
  <c r="A304" i="3"/>
  <c r="B304" i="3"/>
  <c r="C304" i="3"/>
  <c r="A305" i="3"/>
  <c r="B305" i="3"/>
  <c r="C305" i="3"/>
  <c r="A306" i="3"/>
  <c r="B306" i="3"/>
  <c r="C306" i="3"/>
  <c r="A307" i="3"/>
  <c r="B307" i="3"/>
  <c r="C307" i="3"/>
  <c r="A308" i="3"/>
  <c r="B308" i="3"/>
  <c r="C308" i="3"/>
  <c r="A309" i="3"/>
  <c r="B309" i="3"/>
  <c r="C309" i="3"/>
  <c r="A310" i="3"/>
  <c r="B310" i="3"/>
  <c r="C310" i="3"/>
  <c r="A311" i="3"/>
  <c r="B311" i="3"/>
  <c r="C311" i="3"/>
  <c r="A312" i="3"/>
  <c r="B312" i="3"/>
  <c r="C312" i="3"/>
  <c r="A313" i="3"/>
  <c r="B313" i="3"/>
  <c r="C313" i="3"/>
  <c r="A314" i="3"/>
  <c r="B314" i="3"/>
  <c r="C314" i="3"/>
  <c r="A315" i="3"/>
  <c r="B315" i="3"/>
  <c r="C315" i="3"/>
  <c r="A316" i="3"/>
  <c r="B316" i="3"/>
  <c r="C316" i="3"/>
  <c r="A317" i="3"/>
  <c r="B317" i="3"/>
  <c r="C317" i="3"/>
  <c r="A318" i="3"/>
  <c r="B318" i="3"/>
  <c r="C318" i="3"/>
  <c r="A319" i="3"/>
  <c r="B319" i="3"/>
  <c r="C319" i="3"/>
  <c r="A320" i="3"/>
  <c r="B320" i="3"/>
  <c r="C320" i="3"/>
  <c r="A321" i="3"/>
  <c r="B321" i="3"/>
  <c r="C321" i="3"/>
  <c r="A322" i="3"/>
  <c r="B322" i="3"/>
  <c r="C322" i="3"/>
  <c r="A323" i="3"/>
  <c r="B323" i="3"/>
  <c r="C323" i="3"/>
  <c r="A324" i="3"/>
  <c r="B324" i="3"/>
  <c r="C324" i="3"/>
  <c r="A325" i="3"/>
  <c r="B325" i="3"/>
  <c r="C325" i="3"/>
  <c r="A326" i="3"/>
  <c r="B326" i="3"/>
  <c r="C326" i="3"/>
  <c r="A327" i="3"/>
  <c r="B327" i="3"/>
  <c r="C327" i="3"/>
  <c r="A328" i="3"/>
  <c r="B328" i="3"/>
  <c r="C328" i="3"/>
  <c r="A329" i="3"/>
  <c r="B329" i="3"/>
  <c r="C329" i="3"/>
  <c r="A330" i="3"/>
  <c r="B330" i="3"/>
  <c r="C330" i="3"/>
  <c r="A331" i="3"/>
  <c r="B331" i="3"/>
  <c r="C331" i="3"/>
  <c r="A332" i="3"/>
  <c r="B332" i="3"/>
  <c r="C332" i="3"/>
  <c r="A333" i="3"/>
  <c r="B333" i="3"/>
  <c r="C333" i="3"/>
  <c r="A334" i="3"/>
  <c r="B334" i="3"/>
  <c r="C334" i="3"/>
  <c r="A335" i="3"/>
  <c r="B335" i="3"/>
  <c r="C335" i="3"/>
  <c r="A336" i="3"/>
  <c r="B336" i="3"/>
  <c r="C336" i="3"/>
  <c r="A337" i="3"/>
  <c r="B337" i="3"/>
  <c r="C337" i="3"/>
  <c r="A338" i="3"/>
  <c r="B338" i="3"/>
  <c r="C338" i="3"/>
  <c r="A339" i="3"/>
  <c r="B339" i="3"/>
  <c r="C339" i="3"/>
  <c r="A340" i="3"/>
  <c r="B340" i="3"/>
  <c r="C340" i="3"/>
  <c r="A341" i="3"/>
  <c r="B341" i="3"/>
  <c r="C341" i="3"/>
  <c r="A342" i="3"/>
  <c r="B342" i="3"/>
  <c r="C342" i="3"/>
  <c r="A343" i="3"/>
  <c r="B343" i="3"/>
  <c r="C343" i="3"/>
  <c r="A344" i="3"/>
  <c r="B344" i="3"/>
  <c r="C344" i="3"/>
  <c r="A345" i="3"/>
  <c r="B345" i="3"/>
  <c r="C345" i="3"/>
  <c r="A346" i="3"/>
  <c r="B346" i="3"/>
  <c r="C346" i="3"/>
  <c r="A347" i="3"/>
  <c r="B347" i="3"/>
  <c r="C347" i="3"/>
  <c r="A348" i="3"/>
  <c r="B348" i="3"/>
  <c r="C348" i="3"/>
  <c r="A349" i="3"/>
  <c r="B349" i="3"/>
  <c r="C349" i="3"/>
  <c r="A350" i="3"/>
  <c r="B350" i="3"/>
  <c r="C350" i="3"/>
  <c r="A351" i="3"/>
  <c r="B351" i="3"/>
  <c r="C351" i="3"/>
  <c r="A352" i="3"/>
  <c r="B352" i="3"/>
  <c r="C352" i="3"/>
  <c r="A353" i="3"/>
  <c r="B353" i="3"/>
  <c r="C353" i="3"/>
  <c r="A354" i="3"/>
  <c r="B354" i="3"/>
  <c r="C354" i="3"/>
  <c r="A355" i="3"/>
  <c r="B355" i="3"/>
  <c r="C355" i="3"/>
  <c r="A356" i="3"/>
  <c r="B356" i="3"/>
  <c r="C356" i="3"/>
  <c r="A357" i="3"/>
  <c r="B357" i="3"/>
  <c r="C357" i="3"/>
  <c r="A358" i="3"/>
  <c r="B358" i="3"/>
  <c r="C358" i="3"/>
  <c r="A359" i="3"/>
  <c r="B359" i="3"/>
  <c r="C359" i="3"/>
  <c r="A360" i="3"/>
  <c r="B360" i="3"/>
  <c r="C360" i="3"/>
  <c r="A361" i="3"/>
  <c r="B361" i="3"/>
  <c r="C361" i="3"/>
  <c r="A362" i="3"/>
  <c r="B362" i="3"/>
  <c r="C362" i="3"/>
  <c r="A363" i="3"/>
  <c r="B363" i="3"/>
  <c r="C363" i="3"/>
  <c r="A364" i="3"/>
  <c r="B364" i="3"/>
  <c r="C364" i="3"/>
  <c r="A365" i="3"/>
  <c r="B365" i="3"/>
  <c r="C365" i="3"/>
  <c r="A366" i="3"/>
  <c r="B366" i="3"/>
  <c r="C366" i="3"/>
  <c r="A367" i="3"/>
  <c r="B367" i="3"/>
  <c r="C367" i="3"/>
  <c r="A368" i="3"/>
  <c r="B368" i="3"/>
  <c r="C368" i="3"/>
  <c r="A369" i="3"/>
  <c r="B369" i="3"/>
  <c r="C369" i="3"/>
  <c r="A370" i="3"/>
  <c r="B370" i="3"/>
  <c r="C370" i="3"/>
  <c r="A371" i="3"/>
  <c r="B371" i="3"/>
  <c r="C371" i="3"/>
  <c r="A372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F154" i="1" l="1"/>
  <c r="H154" i="1" s="1"/>
  <c r="F156" i="1"/>
  <c r="H156" i="1" s="1"/>
  <c r="F155" i="1"/>
  <c r="H155" i="1" s="1"/>
  <c r="E158" i="1" l="1"/>
  <c r="E160" i="1" s="1"/>
</calcChain>
</file>

<file path=xl/sharedStrings.xml><?xml version="1.0" encoding="utf-8"?>
<sst xmlns="http://schemas.openxmlformats.org/spreadsheetml/2006/main" count="471" uniqueCount="424">
  <si>
    <t>Hlášení počtu přípojek kabelové televize pro kolektivního správce:</t>
  </si>
  <si>
    <t>Název provozovatele:</t>
  </si>
  <si>
    <t>IČ:</t>
  </si>
  <si>
    <t>Odpovědná osoba:</t>
  </si>
  <si>
    <t>Kontakt (tel./email):</t>
  </si>
  <si>
    <t>Hlášení počtu přípojek za období:</t>
  </si>
  <si>
    <t>ID</t>
  </si>
  <si>
    <t>Název stanice</t>
  </si>
  <si>
    <t>Počet přípojek*</t>
  </si>
  <si>
    <t>1 Plus</t>
  </si>
  <si>
    <t>Film Box Extra</t>
  </si>
  <si>
    <t>Prima Max</t>
  </si>
  <si>
    <t>3 SAT</t>
  </si>
  <si>
    <t>Film Box Family</t>
  </si>
  <si>
    <t>Prima Zoom</t>
  </si>
  <si>
    <t>360 TB (TuneBox)</t>
  </si>
  <si>
    <t>Film Box Plus</t>
  </si>
  <si>
    <t>Private Blue</t>
  </si>
  <si>
    <t>A+</t>
  </si>
  <si>
    <t>Film Box Premium</t>
  </si>
  <si>
    <t>Private Gold</t>
  </si>
  <si>
    <t>AB Moteurs</t>
  </si>
  <si>
    <t>Film Europe</t>
  </si>
  <si>
    <t>Private Spice</t>
  </si>
  <si>
    <t>Active TV</t>
  </si>
  <si>
    <t>Fine Living Network</t>
  </si>
  <si>
    <t>PRO 7</t>
  </si>
  <si>
    <t>Al Jazeera International</t>
  </si>
  <si>
    <t>Fishing § Hunting</t>
  </si>
  <si>
    <t>RAI Uno</t>
  </si>
  <si>
    <t xml:space="preserve">Algérie </t>
  </si>
  <si>
    <t>Flaunt</t>
  </si>
  <si>
    <t>Reality TV (Zone Reality)</t>
  </si>
  <si>
    <t>AMS</t>
  </si>
  <si>
    <t>Flava</t>
  </si>
  <si>
    <t>Retro Music Television</t>
  </si>
  <si>
    <t>Animal Planet</t>
  </si>
  <si>
    <t>Food Network</t>
  </si>
  <si>
    <t>Romania</t>
  </si>
  <si>
    <t>Animax</t>
  </si>
  <si>
    <t>FOX</t>
  </si>
  <si>
    <t>Romantica (Zone Rommantica)</t>
  </si>
  <si>
    <t>Anime Plus</t>
  </si>
  <si>
    <t>FOX Kids</t>
  </si>
  <si>
    <t xml:space="preserve">RTL </t>
  </si>
  <si>
    <t>ANN (Arav News Network)</t>
  </si>
  <si>
    <t>FOX news</t>
  </si>
  <si>
    <t>RTL +</t>
  </si>
  <si>
    <t>ANT 2</t>
  </si>
  <si>
    <t>FOX Sports</t>
  </si>
  <si>
    <t>RTL 1</t>
  </si>
  <si>
    <t>Antene 2 (France 2)</t>
  </si>
  <si>
    <t>France 2</t>
  </si>
  <si>
    <t>RTL 2</t>
  </si>
  <si>
    <t>ARD</t>
  </si>
  <si>
    <t>France 24</t>
  </si>
  <si>
    <t>RTL 7</t>
  </si>
  <si>
    <t>ARD 1, ARD Plus</t>
  </si>
  <si>
    <t>France 5</t>
  </si>
  <si>
    <t>RTL plus</t>
  </si>
  <si>
    <t>Art Channel</t>
  </si>
  <si>
    <t>FUN 1</t>
  </si>
  <si>
    <t>RTL World</t>
  </si>
  <si>
    <t>ARTE</t>
  </si>
  <si>
    <t>FUN 2</t>
  </si>
  <si>
    <t>RTP</t>
  </si>
  <si>
    <t>ATM Rozrywka</t>
  </si>
  <si>
    <t>Game Network</t>
  </si>
  <si>
    <t>RUSSIA (today)</t>
  </si>
  <si>
    <t>ATV</t>
  </si>
  <si>
    <t>Ginx</t>
  </si>
  <si>
    <t>SAT 1</t>
  </si>
  <si>
    <t>Auto Moto Sport</t>
  </si>
  <si>
    <t>Golf Channel</t>
  </si>
  <si>
    <t>Sci-fi Channel</t>
  </si>
  <si>
    <t>AXN</t>
  </si>
  <si>
    <t>Hallmark</t>
  </si>
  <si>
    <t>Seven</t>
  </si>
  <si>
    <t>AXN Black</t>
  </si>
  <si>
    <t>Harmonie</t>
  </si>
  <si>
    <t>Sky News International</t>
  </si>
  <si>
    <t>AXN Crime</t>
  </si>
  <si>
    <t>HBO</t>
  </si>
  <si>
    <t>Sky One</t>
  </si>
  <si>
    <t>AXN Sci-fi</t>
  </si>
  <si>
    <t>HBO 2</t>
  </si>
  <si>
    <t>Sky Sports</t>
  </si>
  <si>
    <t>AXN White</t>
  </si>
  <si>
    <t>HBO Comedy</t>
  </si>
  <si>
    <t>Slovak Sport</t>
  </si>
  <si>
    <t>Baby TV</t>
  </si>
  <si>
    <t>HD +</t>
  </si>
  <si>
    <t>Slovak Sport 2</t>
  </si>
  <si>
    <t>Barrandov Muzika</t>
  </si>
  <si>
    <t>History Europe</t>
  </si>
  <si>
    <t>Smíchov</t>
  </si>
  <si>
    <t xml:space="preserve">Barrandov Plus </t>
  </si>
  <si>
    <t>History Channel</t>
  </si>
  <si>
    <t>Spektrum</t>
  </si>
  <si>
    <t>Barrandov TV</t>
  </si>
  <si>
    <t>Horor film</t>
  </si>
  <si>
    <t>Spektrum (HOME)</t>
  </si>
  <si>
    <t>BBC 1</t>
  </si>
  <si>
    <t>HRT</t>
  </si>
  <si>
    <t>Spice</t>
  </si>
  <si>
    <t>BBC entertainment</t>
  </si>
  <si>
    <t>Hustler TV</t>
  </si>
  <si>
    <t>Sport 1</t>
  </si>
  <si>
    <t>BBC News</t>
  </si>
  <si>
    <t>Channel One Russia</t>
  </si>
  <si>
    <t>Sport 2</t>
  </si>
  <si>
    <t>BBC Prime</t>
  </si>
  <si>
    <t>Charr Show TV</t>
  </si>
  <si>
    <t>Sport 5</t>
  </si>
  <si>
    <t>BBC World</t>
  </si>
  <si>
    <t>ICTV</t>
  </si>
  <si>
    <t>Stopklatka TV</t>
  </si>
  <si>
    <t>Bebe TV</t>
  </si>
  <si>
    <t>Investigation Discovery</t>
  </si>
  <si>
    <t>STV1</t>
  </si>
  <si>
    <t>Bliss</t>
  </si>
  <si>
    <t>Inzert TV</t>
  </si>
  <si>
    <t>STV2</t>
  </si>
  <si>
    <t>Bloomberg TV</t>
  </si>
  <si>
    <t>Jednotka</t>
  </si>
  <si>
    <t>Style TV</t>
  </si>
  <si>
    <t>Blue Hustler</t>
  </si>
  <si>
    <t>Jetix</t>
  </si>
  <si>
    <t>Sundance</t>
  </si>
  <si>
    <t>Boomerang</t>
  </si>
  <si>
    <t>Jetix Play</t>
  </si>
  <si>
    <t>Super Channel</t>
  </si>
  <si>
    <t>BR (BR3)</t>
  </si>
  <si>
    <t>JIM JAM</t>
  </si>
  <si>
    <t>Super RTL</t>
  </si>
  <si>
    <t xml:space="preserve">Brazzers TV </t>
  </si>
  <si>
    <t>JOJ Cinema</t>
  </si>
  <si>
    <t>SuperSport</t>
  </si>
  <si>
    <t>BTV</t>
  </si>
  <si>
    <t>JOJ PLUS</t>
  </si>
  <si>
    <t>Šlágr TV</t>
  </si>
  <si>
    <t>C 8</t>
  </si>
  <si>
    <t>JOJ TV</t>
  </si>
  <si>
    <t>TA 3</t>
  </si>
  <si>
    <t>C Music</t>
  </si>
  <si>
    <t>Kabel 1</t>
  </si>
  <si>
    <t>TCM</t>
  </si>
  <si>
    <t>Cartoon /TCM</t>
  </si>
  <si>
    <t>Karusel International</t>
  </si>
  <si>
    <t>Telka</t>
  </si>
  <si>
    <t>Cartoon Network</t>
  </si>
  <si>
    <t>KIKA</t>
  </si>
  <si>
    <t>The History Channel</t>
  </si>
  <si>
    <t>CBS Drama</t>
  </si>
  <si>
    <t>Kinderkanal</t>
  </si>
  <si>
    <t>Tini Pop</t>
  </si>
  <si>
    <t>CBS Reality</t>
  </si>
  <si>
    <t xml:space="preserve">Kino Barrandov </t>
  </si>
  <si>
    <t>TIP TV</t>
  </si>
  <si>
    <t>CBS TV</t>
  </si>
  <si>
    <t>Kino CS</t>
  </si>
  <si>
    <t>TLC</t>
  </si>
  <si>
    <t>CCTV</t>
  </si>
  <si>
    <t>Kino Svět</t>
  </si>
  <si>
    <t>TMF The Factory Music</t>
  </si>
  <si>
    <t>CCTV 9</t>
  </si>
  <si>
    <t>Kix</t>
  </si>
  <si>
    <t>TMF Vlaanderen</t>
  </si>
  <si>
    <t>CE TV</t>
  </si>
  <si>
    <t>Landscape Channel</t>
  </si>
  <si>
    <t>TMT TV (Trtoche Mlodsza TV)</t>
  </si>
  <si>
    <t>Cinemax</t>
  </si>
  <si>
    <t>LCP</t>
  </si>
  <si>
    <t>TNT</t>
  </si>
  <si>
    <t>Cinemax 2</t>
  </si>
  <si>
    <t>Leo TV</t>
  </si>
  <si>
    <t>Travel Channel</t>
  </si>
  <si>
    <t>Club (Zone Club)</t>
  </si>
  <si>
    <t>Leonardo</t>
  </si>
  <si>
    <t>True entertainment</t>
  </si>
  <si>
    <t>CMT, CMT-E</t>
  </si>
  <si>
    <t>Liberty TV</t>
  </si>
  <si>
    <t>True Movies</t>
  </si>
  <si>
    <t>CNBC Europe</t>
  </si>
  <si>
    <t>LUCE.TV</t>
  </si>
  <si>
    <t>True Movies2</t>
  </si>
  <si>
    <t>CNBC USA</t>
  </si>
  <si>
    <t>M 6</t>
  </si>
  <si>
    <t>TV 5 Europe</t>
  </si>
  <si>
    <t>CNN</t>
  </si>
  <si>
    <t>Markíza</t>
  </si>
  <si>
    <t xml:space="preserve">TV 5 Monde </t>
  </si>
  <si>
    <t>CNT</t>
  </si>
  <si>
    <t>MAX 1</t>
  </si>
  <si>
    <t>TV 6 Moskva</t>
  </si>
  <si>
    <t>Comedy Central</t>
  </si>
  <si>
    <t>MCM</t>
  </si>
  <si>
    <t>TV 8</t>
  </si>
  <si>
    <t>Comedy Central Extra</t>
  </si>
  <si>
    <t>MCM Pop</t>
  </si>
  <si>
    <t>TV Beskyd</t>
  </si>
  <si>
    <t>Country No.1/Písnička</t>
  </si>
  <si>
    <t>MCM Top</t>
  </si>
  <si>
    <t>TV Deko</t>
  </si>
  <si>
    <t>CS Film</t>
  </si>
  <si>
    <t>MDR</t>
  </si>
  <si>
    <t>TV Fokus</t>
  </si>
  <si>
    <t>CS Film Mini</t>
  </si>
  <si>
    <t>Megamax</t>
  </si>
  <si>
    <t>TV Harmonie</t>
  </si>
  <si>
    <t>CS Kino</t>
  </si>
  <si>
    <t>Meteo TV</t>
  </si>
  <si>
    <t>TV Lux</t>
  </si>
  <si>
    <t>ČT 1</t>
  </si>
  <si>
    <t>Mezzo</t>
  </si>
  <si>
    <t>TV Noe</t>
  </si>
  <si>
    <t>ČT 2</t>
  </si>
  <si>
    <t>Mezzo Live</t>
  </si>
  <si>
    <t>TV Paprika</t>
  </si>
  <si>
    <t>ČT 24</t>
  </si>
  <si>
    <t xml:space="preserve">MGM / AMC </t>
  </si>
  <si>
    <t>TV Pohoda Relax</t>
  </si>
  <si>
    <t>ČT 4</t>
  </si>
  <si>
    <t xml:space="preserve">MINIMAX </t>
  </si>
  <si>
    <t>TV Puls</t>
  </si>
  <si>
    <t>ČT D/Art</t>
  </si>
  <si>
    <t>Mňam TV</t>
  </si>
  <si>
    <t>TV Rebel</t>
  </si>
  <si>
    <t>D-max</t>
  </si>
  <si>
    <t>Motors TV</t>
  </si>
  <si>
    <t>TV Slovácko</t>
  </si>
  <si>
    <t>Da Vinci Learning</t>
  </si>
  <si>
    <t>Movies Channel</t>
  </si>
  <si>
    <t>TV Trwam</t>
  </si>
  <si>
    <t>Dajto</t>
  </si>
  <si>
    <t>MTV</t>
  </si>
  <si>
    <t>TV4</t>
  </si>
  <si>
    <t xml:space="preserve">Dana Television </t>
  </si>
  <si>
    <t>MTV Dance</t>
  </si>
  <si>
    <t>TVE 1</t>
  </si>
  <si>
    <t>Daring / Private</t>
  </si>
  <si>
    <t>MTV Diginets</t>
  </si>
  <si>
    <t>TVE International</t>
  </si>
  <si>
    <t>Das Erste</t>
  </si>
  <si>
    <t>MTV Europe</t>
  </si>
  <si>
    <t xml:space="preserve">TVN </t>
  </si>
  <si>
    <t>Das Vierte</t>
  </si>
  <si>
    <t>MTV Germany</t>
  </si>
  <si>
    <t>TVN Poludnie</t>
  </si>
  <si>
    <t>De Lux Music</t>
  </si>
  <si>
    <t>MTV Hits</t>
  </si>
  <si>
    <t>TVN Siedem</t>
  </si>
  <si>
    <t>Deutsche Welle</t>
  </si>
  <si>
    <t>MTV Live</t>
  </si>
  <si>
    <t>TVP 1</t>
  </si>
  <si>
    <t>Digi Sport 1</t>
  </si>
  <si>
    <t>MTV Pop</t>
  </si>
  <si>
    <t>TVP 2</t>
  </si>
  <si>
    <t>Digi Sport 2</t>
  </si>
  <si>
    <t>MTV Rock</t>
  </si>
  <si>
    <t>TVP 3</t>
  </si>
  <si>
    <t>Discovery Civilisations</t>
  </si>
  <si>
    <t>MusicBox TV</t>
  </si>
  <si>
    <t>TVP ABC</t>
  </si>
  <si>
    <t>Discovery Channel Europe</t>
  </si>
  <si>
    <t>Musiq 1</t>
  </si>
  <si>
    <t>TVP Historia</t>
  </si>
  <si>
    <t>Discovery Living§Travel</t>
  </si>
  <si>
    <t>Muzika CS</t>
  </si>
  <si>
    <t>TVP Info</t>
  </si>
  <si>
    <t>Discovery Sci-Trek</t>
  </si>
  <si>
    <t>Muzika Pervogo</t>
  </si>
  <si>
    <t>TVP Katowice</t>
  </si>
  <si>
    <t>Discovery Science</t>
  </si>
  <si>
    <t>Muzzik</t>
  </si>
  <si>
    <t>TVP Kultura</t>
  </si>
  <si>
    <t>Discovery Showcase</t>
  </si>
  <si>
    <t>NASN</t>
  </si>
  <si>
    <t>TVP Rozrywka</t>
  </si>
  <si>
    <t>Discovery World</t>
  </si>
  <si>
    <t>National Geogr. Chan.</t>
  </si>
  <si>
    <t>TVP Sport</t>
  </si>
  <si>
    <t>Disney Channel</t>
  </si>
  <si>
    <t>National Geogr. Chan. Music</t>
  </si>
  <si>
    <t>Universal Channel</t>
  </si>
  <si>
    <t>Disney junior</t>
  </si>
  <si>
    <t>National Geogr. Chan. Wild</t>
  </si>
  <si>
    <t>UPC Expres</t>
  </si>
  <si>
    <t>Doku Box</t>
  </si>
  <si>
    <t>Nautik</t>
  </si>
  <si>
    <t>VH 1</t>
  </si>
  <si>
    <t>Doku CS</t>
  </si>
  <si>
    <t>NBC</t>
  </si>
  <si>
    <t>VH 1 Classic</t>
  </si>
  <si>
    <t>Dom Kino</t>
  </si>
  <si>
    <t>Nickelodeon</t>
  </si>
  <si>
    <t>VH 1 Europe</t>
  </si>
  <si>
    <t>Doma</t>
  </si>
  <si>
    <t>Nickelodeon junior</t>
  </si>
  <si>
    <t>Viasat Explorer</t>
  </si>
  <si>
    <t>DoQ</t>
  </si>
  <si>
    <t>Nonstop Kino</t>
  </si>
  <si>
    <t>Viasat Explorer/Spice</t>
  </si>
  <si>
    <t>DSF</t>
  </si>
  <si>
    <t xml:space="preserve">Nova </t>
  </si>
  <si>
    <t>Viasat History</t>
  </si>
  <si>
    <t>Duck TV</t>
  </si>
  <si>
    <t>Nova Cinema</t>
  </si>
  <si>
    <t>Viasat Nature</t>
  </si>
  <si>
    <t>Duna TV</t>
  </si>
  <si>
    <t>Nova Sport 1</t>
  </si>
  <si>
    <t>Video Italia</t>
  </si>
  <si>
    <t>Dvojka</t>
  </si>
  <si>
    <t>Nova Sport 2</t>
  </si>
  <si>
    <t>Viva 1</t>
  </si>
  <si>
    <t>DW-TV</t>
  </si>
  <si>
    <t>Novy Kanal</t>
  </si>
  <si>
    <t>Viva 2</t>
  </si>
  <si>
    <t>E! Entertainment TV</t>
  </si>
  <si>
    <t>NTV International</t>
  </si>
  <si>
    <t>Viva Plus</t>
  </si>
  <si>
    <t>English Learning Club</t>
  </si>
  <si>
    <t>O2 Info</t>
  </si>
  <si>
    <t>VOOM</t>
  </si>
  <si>
    <t>Erox</t>
  </si>
  <si>
    <t>O2 Sport</t>
  </si>
  <si>
    <t>VOX</t>
  </si>
  <si>
    <t>Eroxxx</t>
  </si>
  <si>
    <t>Óčko</t>
  </si>
  <si>
    <t>Vremja</t>
  </si>
  <si>
    <t>Eska</t>
  </si>
  <si>
    <t>Óčko Expres</t>
  </si>
  <si>
    <t>VTV 4 Vietnam</t>
  </si>
  <si>
    <t>ESPN</t>
  </si>
  <si>
    <t>Óčko Gold</t>
  </si>
  <si>
    <t>WAU</t>
  </si>
  <si>
    <t>ESPN Classic</t>
  </si>
  <si>
    <t>ORF 1</t>
  </si>
  <si>
    <t>WDR Fernsehen</t>
  </si>
  <si>
    <t>ESPN International</t>
  </si>
  <si>
    <t>ORF 2</t>
  </si>
  <si>
    <t>Weather Channel</t>
  </si>
  <si>
    <t>EuroNews</t>
  </si>
  <si>
    <t>ORF 3</t>
  </si>
  <si>
    <t>XXXX tream</t>
  </si>
  <si>
    <t>Eurosport</t>
  </si>
  <si>
    <t>ORF FS Sport</t>
  </si>
  <si>
    <t>ZDF</t>
  </si>
  <si>
    <t>Eurosport 2</t>
  </si>
  <si>
    <t>Playboy</t>
  </si>
  <si>
    <t>ZDF doku</t>
  </si>
  <si>
    <t>Eurosport News</t>
  </si>
  <si>
    <t>Polo TV</t>
  </si>
  <si>
    <t>ZDF info</t>
  </si>
  <si>
    <t>Extasy</t>
  </si>
  <si>
    <t>Polonia</t>
  </si>
  <si>
    <t>ZDF Kultur</t>
  </si>
  <si>
    <t>Extreme Sport</t>
  </si>
  <si>
    <t>Polsat 1</t>
  </si>
  <si>
    <t>ZDF neo</t>
  </si>
  <si>
    <t>Fajnrock TV</t>
  </si>
  <si>
    <t>Polsat 2</t>
  </si>
  <si>
    <t>ZDF Theaterkanal</t>
  </si>
  <si>
    <t>Fanda</t>
  </si>
  <si>
    <t>Polsat Sport</t>
  </si>
  <si>
    <t>Živa</t>
  </si>
  <si>
    <t>Fashion Box</t>
  </si>
  <si>
    <t>Pop 2</t>
  </si>
  <si>
    <t>Fashion TV Czech</t>
  </si>
  <si>
    <t>Pop Girl</t>
  </si>
  <si>
    <t>Fight Box</t>
  </si>
  <si>
    <t>Prima Cool</t>
  </si>
  <si>
    <t>Film +</t>
  </si>
  <si>
    <t>Prima Family</t>
  </si>
  <si>
    <t>Film Box</t>
  </si>
  <si>
    <t>Prima Love</t>
  </si>
  <si>
    <t>Pokud některé z Vámi přenášených stanic nenaleznete na uvedeném seznamu, prosíme o jejich doplnění zde (kromě sloupce ID):</t>
  </si>
  <si>
    <t>-</t>
  </si>
  <si>
    <t xml:space="preserve"> * Stav přípojek k poslednímu dni sledovaného čtvrtletí</t>
  </si>
  <si>
    <t>Celkový počet přípojek:</t>
  </si>
  <si>
    <t>Celkový počet přípojek k poslednímu dni jednotlivých měsíců:</t>
  </si>
  <si>
    <t>Období</t>
  </si>
  <si>
    <t>Počet přípojek</t>
  </si>
  <si>
    <t>Sazba</t>
  </si>
  <si>
    <t>Odměna bez DPH</t>
  </si>
  <si>
    <t>Odměna bez DPH celkem:</t>
  </si>
  <si>
    <t>DPH:</t>
  </si>
  <si>
    <t>Celkem vč. DPH:</t>
  </si>
  <si>
    <t>Vyhotovil(a), dne:</t>
  </si>
  <si>
    <t>Sazby pro aktuální rok</t>
  </si>
  <si>
    <t>rok</t>
  </si>
  <si>
    <t>OSA</t>
  </si>
  <si>
    <t>DILIA</t>
  </si>
  <si>
    <t>INTERGRAM</t>
  </si>
  <si>
    <t>Upraveny popis:</t>
  </si>
  <si>
    <t>Hodnota z ceniku:</t>
  </si>
  <si>
    <t>Kolektivní správce</t>
  </si>
  <si>
    <t>Odměna za přípojku za měsíc</t>
  </si>
  <si>
    <t>OSA - Ochranný svaz autorský pro práva k dílům hudebním, z.s.</t>
  </si>
  <si>
    <t xml:space="preserve">DILIA, divadelní, literární, audiovizuální agentura, z.s. </t>
  </si>
  <si>
    <t>INTERGRAM - nezávislá společnost výkonných umělců a výrobců zvukových a zvukově-obrazových záznamů, o.s.</t>
  </si>
  <si>
    <t>Období-čtvrtletí</t>
  </si>
  <si>
    <t>Období-rok</t>
  </si>
  <si>
    <t>Měsíce</t>
  </si>
  <si>
    <t>Zvolte čtvrtletí</t>
  </si>
  <si>
    <t>Zvolte rok</t>
  </si>
  <si>
    <t>1. čtvrtletí</t>
  </si>
  <si>
    <t>leden</t>
  </si>
  <si>
    <t>2. čtvrtletí</t>
  </si>
  <si>
    <t>únor</t>
  </si>
  <si>
    <t>3. čtvrtletí</t>
  </si>
  <si>
    <t>březen</t>
  </si>
  <si>
    <t>4. čtvrtletí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</si>
  <si>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</si>
  <si>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</si>
  <si>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</si>
  <si>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</si>
  <si>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</si>
  <si>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</si>
  <si>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</si>
  <si>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</si>
  <si>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</si>
  <si>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Nazev</t>
  </si>
  <si>
    <t>Pocet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</si>
</sst>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"/>
    <numFmt numFmtId="165" formatCode="#,##0.00&quot; Kč&quot;"/>
  </numFmts>
  <fonts count="14" x14ac:knownFonts="1"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1"/>
    </font>
    <font>
      <i/>
      <sz val="8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Calibri"/>
      <family val="2"/>
      <charset val="1"/>
    </font>
    <font>
      <sz val="9"/>
      <color indexed="9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5" fillId="0" borderId="1" xfId="0" applyFont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horizontal="right" vertical="center" wrapText="1"/>
      <protection hidden="1"/>
    </xf>
    <xf numFmtId="0" fontId="6" fillId="2" borderId="4" xfId="0" applyFont="1" applyFill="1" applyBorder="1" applyAlignment="1" applyProtection="1">
      <alignment horizontal="right" vertical="center" wrapText="1"/>
      <protection hidden="1"/>
    </xf>
    <xf numFmtId="0" fontId="7" fillId="0" borderId="5" xfId="0" applyFont="1" applyBorder="1"/>
    <xf numFmtId="0" fontId="7" fillId="0" borderId="6" xfId="0" applyFont="1" applyBorder="1" applyAlignment="1" applyProtection="1">
      <alignment vertical="center"/>
      <protection hidden="1"/>
    </xf>
    <xf numFmtId="3" fontId="7" fillId="0" borderId="6" xfId="0" applyNumberFormat="1" applyFont="1" applyBorder="1" applyAlignment="1" applyProtection="1">
      <alignment horizontal="right" vertical="center"/>
      <protection locked="0"/>
    </xf>
    <xf numFmtId="3" fontId="7" fillId="0" borderId="7" xfId="0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/>
    <xf numFmtId="0" fontId="7" fillId="0" borderId="8" xfId="0" applyFont="1" applyBorder="1" applyAlignment="1" applyProtection="1">
      <alignment vertical="center"/>
      <protection hidden="1"/>
    </xf>
    <xf numFmtId="0" fontId="7" fillId="0" borderId="0" xfId="0" applyFont="1" applyAlignment="1">
      <alignment wrapText="1"/>
    </xf>
    <xf numFmtId="0" fontId="7" fillId="0" borderId="0" xfId="0" applyFont="1"/>
    <xf numFmtId="3" fontId="7" fillId="0" borderId="8" xfId="0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Protection="1">
      <protection locked="0"/>
    </xf>
    <xf numFmtId="3" fontId="7" fillId="0" borderId="9" xfId="0" applyNumberFormat="1" applyFont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2" borderId="10" xfId="0" applyFont="1" applyFill="1" applyBorder="1" applyAlignment="1" applyProtection="1">
      <alignment horizontal="right" vertical="center" wrapText="1"/>
      <protection hidden="1"/>
    </xf>
    <xf numFmtId="0" fontId="0" fillId="0" borderId="10" xfId="0" applyFont="1" applyBorder="1"/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3" fontId="5" fillId="0" borderId="0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Border="1" applyAlignment="1" applyProtection="1">
      <alignment horizontal="right" vertical="center"/>
      <protection hidden="1"/>
    </xf>
    <xf numFmtId="0" fontId="6" fillId="2" borderId="11" xfId="0" applyFont="1" applyFill="1" applyBorder="1" applyAlignment="1" applyProtection="1">
      <alignment horizontal="left" vertical="center"/>
      <protection hidden="1"/>
    </xf>
    <xf numFmtId="3" fontId="5" fillId="0" borderId="12" xfId="0" applyNumberFormat="1" applyFon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6" fillId="2" borderId="10" xfId="0" applyFont="1" applyFill="1" applyBorder="1" applyAlignment="1" applyProtection="1">
      <alignment horizontal="right" vertical="center"/>
      <protection hidden="1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5" fontId="5" fillId="3" borderId="1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4" fontId="5" fillId="5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Alignment="1">
      <alignment wrapText="1"/>
    </xf>
    <xf numFmtId="0" fontId="6" fillId="4" borderId="10" xfId="0" applyFont="1" applyFill="1" applyBorder="1" applyAlignment="1" applyProtection="1">
      <alignment vertical="center"/>
      <protection hidden="1"/>
    </xf>
    <xf numFmtId="4" fontId="5" fillId="5" borderId="10" xfId="0" applyNumberFormat="1" applyFont="1" applyFill="1" applyBorder="1" applyAlignment="1" applyProtection="1">
      <alignment vertical="center"/>
      <protection hidden="1"/>
    </xf>
    <xf numFmtId="0" fontId="7" fillId="5" borderId="10" xfId="0" applyFont="1" applyFill="1" applyBorder="1" applyAlignment="1" applyProtection="1">
      <alignment vertical="center"/>
      <protection hidden="1"/>
    </xf>
    <xf numFmtId="4" fontId="7" fillId="5" borderId="10" xfId="0" applyNumberFormat="1" applyFont="1" applyFill="1" applyBorder="1" applyAlignment="1" applyProtection="1">
      <alignment vertical="center"/>
      <protection hidden="1"/>
    </xf>
    <xf numFmtId="0" fontId="12" fillId="6" borderId="0" xfId="0" applyFont="1" applyFill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vertical="center"/>
      <protection hidden="1"/>
    </xf>
    <xf numFmtId="0" fontId="7" fillId="0" borderId="10" xfId="0" applyFont="1" applyBorder="1" applyProtection="1"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12" fillId="6" borderId="10" xfId="0" applyFont="1" applyFill="1" applyBorder="1" applyAlignment="1" applyProtection="1">
      <alignment vertical="center"/>
      <protection locked="0" hidden="1"/>
    </xf>
    <xf numFmtId="0" fontId="13" fillId="0" borderId="10" xfId="0" applyFont="1" applyBorder="1" applyAlignment="1" applyProtection="1">
      <alignment vertical="center"/>
      <protection hidden="1"/>
    </xf>
    <xf numFmtId="0" fontId="7" fillId="6" borderId="10" xfId="0" applyFont="1" applyFill="1" applyBorder="1" applyAlignment="1" applyProtection="1">
      <alignment vertical="center"/>
      <protection locked="0" hidden="1"/>
    </xf>
    <xf numFmtId="0" fontId="0" fillId="0" borderId="10" xfId="0" applyBorder="1" applyAlignment="1" applyProtection="1">
      <alignment vertical="center"/>
      <protection hidden="1"/>
    </xf>
    <xf numFmtId="0" fontId="11" fillId="0" borderId="10" xfId="0" applyFont="1" applyBorder="1" applyProtection="1">
      <protection hidden="1"/>
    </xf>
    <xf numFmtId="3" fontId="11" fillId="0" borderId="10" xfId="0" applyNumberFormat="1" applyFont="1" applyBorder="1" applyProtection="1">
      <protection hidden="1"/>
    </xf>
    <xf numFmtId="0" fontId="0" fillId="0" borderId="10" xfId="0" applyBorder="1" applyProtection="1">
      <protection hidden="1"/>
    </xf>
    <xf numFmtId="3" fontId="0" fillId="0" borderId="10" xfId="0" applyNumberFormat="1" applyBorder="1" applyProtection="1">
      <protection hidden="1"/>
    </xf>
    <xf numFmtId="3" fontId="0" fillId="0" borderId="0" xfId="0" applyNumberFormat="1" applyProtection="1">
      <protection hidden="1"/>
    </xf>
    <xf numFmtId="0" fontId="0" fillId="7" borderId="10" xfId="0" applyFill="1" applyBorder="1" applyProtection="1">
      <protection hidden="1"/>
    </xf>
    <xf numFmtId="3" fontId="0" fillId="7" borderId="10" xfId="0" applyNumberFormat="1" applyFill="1" applyBorder="1" applyProtection="1"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64" fontId="5" fillId="0" borderId="10" xfId="0" applyNumberFormat="1" applyFont="1" applyFill="1" applyBorder="1" applyAlignment="1" applyProtection="1">
      <alignment horizontal="right" vertical="center"/>
      <protection hidden="1"/>
    </xf>
    <xf numFmtId="165" fontId="10" fillId="0" borderId="10" xfId="0" applyNumberFormat="1" applyFont="1" applyFill="1" applyBorder="1" applyAlignment="1" applyProtection="1">
      <alignment horizontal="right" vertical="center"/>
      <protection hidden="1"/>
    </xf>
    <xf numFmtId="165" fontId="6" fillId="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Font="1" applyBorder="1" applyAlignment="1" applyProtection="1">
      <alignment horizontal="left" vertical="center"/>
      <protection locked="0"/>
    </xf>
    <xf numFmtId="165" fontId="6" fillId="3" borderId="16" xfId="0" applyNumberFormat="1" applyFont="1" applyFill="1" applyBorder="1" applyAlignment="1" applyProtection="1">
      <alignment horizontal="right" vertical="center"/>
      <protection hidden="1"/>
    </xf>
    <xf numFmtId="9" fontId="5" fillId="3" borderId="17" xfId="0" applyNumberFormat="1" applyFont="1" applyFill="1" applyBorder="1" applyAlignment="1" applyProtection="1">
      <alignment horizontal="right" vertical="center"/>
      <protection hidden="1"/>
    </xf>
    <xf numFmtId="0" fontId="11" fillId="4" borderId="10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2" fmlaLink="data!$A$13" fmlaRange="data!$A$10:$A$11" noThreeD="1" sel="2" val="0"/>
</file>

<file path=xl/ctrlProps/ctrlProp2.xml><?xml version="1.0" encoding="utf-8"?>
<formControlPr xmlns="http://schemas.microsoft.com/office/spreadsheetml/2009/9/main" objectType="Drop" dropLines="5" dropStyle="combo" dx="22" fmlaLink="data!$A$21" fmlaRange="data!$A$16:$A$20" noThreeD="1" sel="2" val="0"/>
</file>

<file path=xl/ctrlProps/ctrlProp3.xml><?xml version="1.0" encoding="utf-8"?>
<formControlPr xmlns="http://schemas.microsoft.com/office/spreadsheetml/2009/9/main" objectType="Drop" dropLines="7" dropStyle="combo" dx="22" fmlaLink="data!$B$23" fmlaRange="data!$B$16:$B$22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38100</xdr:rowOff>
        </xdr:from>
        <xdr:to>
          <xdr:col>9</xdr:col>
          <xdr:colOff>9525</xdr:colOff>
          <xdr:row>1</xdr:row>
          <xdr:rowOff>247650</xdr:rowOff>
        </xdr:to>
        <xdr:sp macro="" textlink="">
          <xdr:nvSpPr>
            <xdr:cNvPr id="1025" name="Rozevírací seznam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457200</xdr:colOff>
          <xdr:row>6</xdr:row>
          <xdr:rowOff>28575</xdr:rowOff>
        </xdr:from>
        <xdr:to>
          <xdr:col>5</xdr:col>
          <xdr:colOff>561975</xdr:colOff>
          <xdr:row>7</xdr:row>
          <xdr:rowOff>142875</xdr:rowOff>
        </xdr:to>
        <xdr:sp macro="" textlink="">
          <xdr:nvSpPr>
            <xdr:cNvPr id="1026" name="Rozevírací seznam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6</xdr:row>
          <xdr:rowOff>28575</xdr:rowOff>
        </xdr:from>
        <xdr:to>
          <xdr:col>8</xdr:col>
          <xdr:colOff>171450</xdr:colOff>
          <xdr:row>7</xdr:row>
          <xdr:rowOff>142875</xdr:rowOff>
        </xdr:to>
        <xdr:sp macro="" textlink="">
          <xdr:nvSpPr>
            <xdr:cNvPr id="1027" name="Rozevírací seznam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62"/>
  <sheetViews>
    <sheetView showGridLines="0" tabSelected="1" workbookViewId="0">
      <selection activeCell="C11" sqref="C11"/>
    </sheetView>
  </sheetViews>
  <sheetFormatPr defaultRowHeight="15" x14ac:dyDescent="0.25"/>
  <cols>
    <col min="1" max="1" width="5.5703125" customWidth="1"/>
    <col min="2" max="2" width="24.7109375" style="1" customWidth="1"/>
    <col min="3" max="3" width="12.7109375" style="1" customWidth="1"/>
    <col min="4" max="4" width="5.5703125" style="1" customWidth="1"/>
    <col min="5" max="5" width="24.7109375" style="1" customWidth="1"/>
    <col min="6" max="6" width="12.7109375" style="1" customWidth="1"/>
    <col min="7" max="7" width="5.5703125" style="1" customWidth="1"/>
    <col min="8" max="8" width="24.7109375" style="2" customWidth="1"/>
    <col min="9" max="9" width="12.7109375" style="2" customWidth="1"/>
    <col min="10" max="16384" width="9.140625" style="2"/>
  </cols>
  <sheetData>
    <row r="1" spans="1:11" ht="18.7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1" ht="24" customHeight="1" x14ac:dyDescent="0.25">
      <c r="B2" s="3">
        <v>2</v>
      </c>
      <c r="C2" s="4"/>
      <c r="D2" s="4"/>
      <c r="E2" s="4"/>
      <c r="F2" s="4"/>
      <c r="G2" s="4"/>
      <c r="H2" s="4"/>
      <c r="I2" s="5"/>
      <c r="J2" s="5"/>
    </row>
    <row r="3" spans="1:11" x14ac:dyDescent="0.25">
      <c r="A3" s="70" t="s">
        <v>1</v>
      </c>
      <c r="B3" s="70"/>
      <c r="C3" s="71"/>
      <c r="D3" s="71"/>
      <c r="E3" s="71"/>
      <c r="F3" s="71"/>
      <c r="G3" s="71"/>
      <c r="H3" s="71"/>
      <c r="I3" s="71"/>
      <c r="J3" s="5"/>
      <c r="K3" s="5"/>
    </row>
    <row r="4" spans="1:11" x14ac:dyDescent="0.25">
      <c r="A4" s="70" t="s">
        <v>2</v>
      </c>
      <c r="B4" s="70"/>
      <c r="C4" s="71"/>
      <c r="D4" s="71"/>
      <c r="E4" s="71"/>
      <c r="F4" s="71"/>
      <c r="G4" s="71"/>
      <c r="H4" s="71"/>
      <c r="I4" s="71"/>
      <c r="J4" s="5"/>
      <c r="K4" s="5"/>
    </row>
    <row r="5" spans="1:11" x14ac:dyDescent="0.25">
      <c r="A5" s="70" t="s">
        <v>3</v>
      </c>
      <c r="B5" s="70"/>
      <c r="C5" s="71"/>
      <c r="D5" s="71"/>
      <c r="E5" s="71"/>
      <c r="F5" s="71"/>
      <c r="G5" s="71"/>
      <c r="H5" s="71"/>
      <c r="I5" s="71"/>
      <c r="J5" s="5"/>
      <c r="K5" s="5"/>
    </row>
    <row r="6" spans="1:11" x14ac:dyDescent="0.25">
      <c r="A6" s="70" t="s">
        <v>4</v>
      </c>
      <c r="B6" s="70"/>
      <c r="C6" s="71"/>
      <c r="D6" s="71"/>
      <c r="E6" s="71"/>
      <c r="F6" s="71"/>
      <c r="G6" s="71"/>
      <c r="H6" s="71"/>
      <c r="I6" s="71"/>
      <c r="J6" s="5"/>
      <c r="K6" s="7"/>
    </row>
    <row r="7" spans="1:11" ht="7.5" customHeight="1" x14ac:dyDescent="0.25">
      <c r="A7" s="72"/>
      <c r="B7" s="72"/>
      <c r="C7" s="8"/>
      <c r="D7" s="6"/>
      <c r="E7" s="9"/>
      <c r="F7" s="9"/>
      <c r="G7" s="9"/>
      <c r="H7" s="9"/>
      <c r="I7" s="9"/>
      <c r="J7" s="5"/>
      <c r="K7" s="5"/>
    </row>
    <row r="8" spans="1:11" x14ac:dyDescent="0.25">
      <c r="A8" s="70" t="s">
        <v>5</v>
      </c>
      <c r="B8" s="70"/>
      <c r="C8" s="73"/>
      <c r="D8" s="73"/>
      <c r="E8" s="73"/>
      <c r="F8" s="73"/>
      <c r="G8" s="73"/>
      <c r="H8" s="73"/>
      <c r="I8" s="73"/>
      <c r="J8" s="5"/>
      <c r="K8" s="4"/>
    </row>
    <row r="9" spans="1:11" ht="6.75" customHeight="1" x14ac:dyDescent="0.25">
      <c r="B9" s="4"/>
      <c r="C9" s="4"/>
      <c r="D9" s="4"/>
      <c r="E9" s="4"/>
      <c r="F9" s="4"/>
      <c r="G9" s="4"/>
      <c r="H9" s="5"/>
      <c r="I9" s="5"/>
      <c r="J9" s="5"/>
    </row>
    <row r="10" spans="1:11" x14ac:dyDescent="0.25">
      <c r="A10" s="10" t="s">
        <v>6</v>
      </c>
      <c r="B10" s="11" t="s">
        <v>7</v>
      </c>
      <c r="C10" s="12" t="s">
        <v>8</v>
      </c>
      <c r="D10" s="10" t="s">
        <v>6</v>
      </c>
      <c r="E10" s="11" t="s">
        <v>7</v>
      </c>
      <c r="F10" s="13" t="s">
        <v>8</v>
      </c>
      <c r="G10" s="12" t="s">
        <v>6</v>
      </c>
      <c r="H10" s="11" t="s">
        <v>7</v>
      </c>
      <c r="I10" s="13" t="s">
        <v>8</v>
      </c>
      <c r="J10" s="5"/>
    </row>
    <row r="11" spans="1:11" ht="15" customHeight="1" x14ac:dyDescent="0.2">
      <c r="A11" s="14">
        <v>717</v>
      </c>
      <c r="B11" s="15" t="s">
        <v>9</v>
      </c>
      <c r="C11" s="16"/>
      <c r="D11" s="14">
        <v>837</v>
      </c>
      <c r="E11" s="15" t="s">
        <v>10</v>
      </c>
      <c r="F11" s="17"/>
      <c r="G11" s="18">
        <v>1083</v>
      </c>
      <c r="H11" s="18" t="s">
        <v>11</v>
      </c>
      <c r="I11" s="17"/>
      <c r="J11" s="5"/>
    </row>
    <row r="12" spans="1:11" ht="15" customHeight="1" x14ac:dyDescent="0.2">
      <c r="A12" s="14">
        <v>718</v>
      </c>
      <c r="B12" s="15" t="s">
        <v>12</v>
      </c>
      <c r="C12" s="16"/>
      <c r="D12" s="14">
        <v>838</v>
      </c>
      <c r="E12" s="19" t="s">
        <v>13</v>
      </c>
      <c r="F12" s="17"/>
      <c r="G12" s="14">
        <v>957</v>
      </c>
      <c r="H12" s="15" t="s">
        <v>14</v>
      </c>
      <c r="I12" s="17"/>
      <c r="J12" s="5"/>
    </row>
    <row r="13" spans="1:11" ht="15" customHeight="1" x14ac:dyDescent="0.2">
      <c r="A13" s="14">
        <v>719</v>
      </c>
      <c r="B13" s="15" t="s">
        <v>15</v>
      </c>
      <c r="C13" s="16"/>
      <c r="D13" s="14">
        <v>839</v>
      </c>
      <c r="E13" s="15" t="s">
        <v>16</v>
      </c>
      <c r="F13" s="17"/>
      <c r="G13" s="14">
        <v>958</v>
      </c>
      <c r="H13" s="15" t="s">
        <v>17</v>
      </c>
      <c r="I13" s="17"/>
      <c r="J13" s="5"/>
    </row>
    <row r="14" spans="1:11" ht="15" customHeight="1" x14ac:dyDescent="0.2">
      <c r="A14" s="14">
        <v>720</v>
      </c>
      <c r="B14" s="15" t="s">
        <v>18</v>
      </c>
      <c r="C14" s="16"/>
      <c r="D14" s="14">
        <v>840</v>
      </c>
      <c r="E14" s="15" t="s">
        <v>19</v>
      </c>
      <c r="F14" s="17"/>
      <c r="G14" s="14">
        <v>959</v>
      </c>
      <c r="H14" s="15" t="s">
        <v>20</v>
      </c>
      <c r="I14" s="17"/>
      <c r="J14" s="5"/>
    </row>
    <row r="15" spans="1:11" ht="15" customHeight="1" x14ac:dyDescent="0.2">
      <c r="A15" s="14">
        <v>721</v>
      </c>
      <c r="B15" s="15" t="s">
        <v>21</v>
      </c>
      <c r="C15" s="16"/>
      <c r="D15" s="14">
        <v>841</v>
      </c>
      <c r="E15" s="15" t="s">
        <v>22</v>
      </c>
      <c r="F15" s="17"/>
      <c r="G15" s="14">
        <v>960</v>
      </c>
      <c r="H15" s="19" t="s">
        <v>23</v>
      </c>
      <c r="I15" s="17"/>
      <c r="J15" s="5"/>
    </row>
    <row r="16" spans="1:11" ht="15" customHeight="1" x14ac:dyDescent="0.2">
      <c r="A16" s="14">
        <v>722</v>
      </c>
      <c r="B16" s="15" t="s">
        <v>24</v>
      </c>
      <c r="C16" s="16"/>
      <c r="D16" s="14">
        <v>842</v>
      </c>
      <c r="E16" s="15" t="s">
        <v>25</v>
      </c>
      <c r="F16" s="17"/>
      <c r="G16" s="14">
        <v>961</v>
      </c>
      <c r="H16" s="15" t="s">
        <v>26</v>
      </c>
      <c r="I16" s="17"/>
      <c r="J16" s="5"/>
    </row>
    <row r="17" spans="1:10" ht="15" customHeight="1" x14ac:dyDescent="0.2">
      <c r="A17" s="14">
        <v>723</v>
      </c>
      <c r="B17" s="15" t="s">
        <v>27</v>
      </c>
      <c r="C17" s="16"/>
      <c r="D17" s="14">
        <v>843</v>
      </c>
      <c r="E17" s="15" t="s">
        <v>28</v>
      </c>
      <c r="F17" s="17"/>
      <c r="G17" s="14">
        <v>962</v>
      </c>
      <c r="H17" s="15" t="s">
        <v>29</v>
      </c>
      <c r="I17" s="17"/>
      <c r="J17" s="5"/>
    </row>
    <row r="18" spans="1:10" ht="15" customHeight="1" x14ac:dyDescent="0.2">
      <c r="A18" s="14">
        <v>724</v>
      </c>
      <c r="B18" s="15" t="s">
        <v>30</v>
      </c>
      <c r="C18" s="16"/>
      <c r="D18" s="14">
        <v>844</v>
      </c>
      <c r="E18" s="15" t="s">
        <v>31</v>
      </c>
      <c r="F18" s="17"/>
      <c r="G18" s="14">
        <v>963</v>
      </c>
      <c r="H18" s="15" t="s">
        <v>32</v>
      </c>
      <c r="I18" s="17"/>
      <c r="J18" s="5"/>
    </row>
    <row r="19" spans="1:10" ht="15" customHeight="1" x14ac:dyDescent="0.2">
      <c r="A19" s="14">
        <v>725</v>
      </c>
      <c r="B19" s="15" t="s">
        <v>33</v>
      </c>
      <c r="C19" s="16"/>
      <c r="D19" s="14">
        <v>845</v>
      </c>
      <c r="E19" s="15" t="s">
        <v>34</v>
      </c>
      <c r="F19" s="17"/>
      <c r="G19" s="14">
        <v>964</v>
      </c>
      <c r="H19" s="15" t="s">
        <v>35</v>
      </c>
      <c r="I19" s="17"/>
      <c r="J19" s="5"/>
    </row>
    <row r="20" spans="1:10" ht="15" customHeight="1" x14ac:dyDescent="0.2">
      <c r="A20" s="14">
        <v>726</v>
      </c>
      <c r="B20" s="15" t="s">
        <v>36</v>
      </c>
      <c r="C20" s="16"/>
      <c r="D20" s="18">
        <v>1079</v>
      </c>
      <c r="E20" s="18" t="s">
        <v>37</v>
      </c>
      <c r="F20" s="17"/>
      <c r="G20" s="14">
        <v>965</v>
      </c>
      <c r="H20" s="15" t="s">
        <v>38</v>
      </c>
      <c r="I20" s="17"/>
      <c r="J20" s="5"/>
    </row>
    <row r="21" spans="1:10" ht="15" customHeight="1" x14ac:dyDescent="0.2">
      <c r="A21" s="14">
        <v>727</v>
      </c>
      <c r="B21" s="15" t="s">
        <v>39</v>
      </c>
      <c r="C21" s="16"/>
      <c r="D21" s="14">
        <v>846</v>
      </c>
      <c r="E21" s="15" t="s">
        <v>40</v>
      </c>
      <c r="F21" s="17"/>
      <c r="G21" s="14">
        <v>966</v>
      </c>
      <c r="H21" s="15" t="s">
        <v>41</v>
      </c>
      <c r="I21" s="17"/>
      <c r="J21" s="5"/>
    </row>
    <row r="22" spans="1:10" ht="15" customHeight="1" x14ac:dyDescent="0.2">
      <c r="A22" s="14">
        <v>728</v>
      </c>
      <c r="B22" s="15" t="s">
        <v>42</v>
      </c>
      <c r="C22" s="16"/>
      <c r="D22" s="14">
        <v>847</v>
      </c>
      <c r="E22" s="15" t="s">
        <v>43</v>
      </c>
      <c r="F22" s="17"/>
      <c r="G22" s="14">
        <v>967</v>
      </c>
      <c r="H22" s="15" t="s">
        <v>44</v>
      </c>
      <c r="I22" s="17"/>
      <c r="J22" s="5"/>
    </row>
    <row r="23" spans="1:10" ht="15" customHeight="1" x14ac:dyDescent="0.2">
      <c r="A23" s="14">
        <v>729</v>
      </c>
      <c r="B23" s="15" t="s">
        <v>45</v>
      </c>
      <c r="C23" s="16"/>
      <c r="D23" s="14">
        <v>848</v>
      </c>
      <c r="E23" s="15" t="s">
        <v>46</v>
      </c>
      <c r="F23" s="17"/>
      <c r="G23" s="14">
        <v>968</v>
      </c>
      <c r="H23" s="15" t="s">
        <v>47</v>
      </c>
      <c r="I23" s="17"/>
      <c r="J23" s="5"/>
    </row>
    <row r="24" spans="1:10" ht="15" customHeight="1" x14ac:dyDescent="0.2">
      <c r="A24" s="14">
        <v>730</v>
      </c>
      <c r="B24" s="15" t="s">
        <v>48</v>
      </c>
      <c r="C24" s="16"/>
      <c r="D24" s="14">
        <v>849</v>
      </c>
      <c r="E24" s="15" t="s">
        <v>49</v>
      </c>
      <c r="F24" s="17"/>
      <c r="G24" s="14">
        <v>969</v>
      </c>
      <c r="H24" s="15" t="s">
        <v>50</v>
      </c>
      <c r="I24" s="17"/>
      <c r="J24" s="5"/>
    </row>
    <row r="25" spans="1:10" ht="15" customHeight="1" x14ac:dyDescent="0.2">
      <c r="A25" s="14">
        <v>731</v>
      </c>
      <c r="B25" s="15" t="s">
        <v>51</v>
      </c>
      <c r="C25" s="16"/>
      <c r="D25" s="14">
        <v>850</v>
      </c>
      <c r="E25" s="15" t="s">
        <v>52</v>
      </c>
      <c r="F25" s="17"/>
      <c r="G25" s="14">
        <v>970</v>
      </c>
      <c r="H25" s="15" t="s">
        <v>53</v>
      </c>
      <c r="I25" s="17"/>
      <c r="J25" s="5"/>
    </row>
    <row r="26" spans="1:10" ht="15" customHeight="1" x14ac:dyDescent="0.2">
      <c r="A26" s="14">
        <v>732</v>
      </c>
      <c r="B26" s="15" t="s">
        <v>54</v>
      </c>
      <c r="C26" s="16"/>
      <c r="D26" s="14">
        <v>851</v>
      </c>
      <c r="E26" s="15" t="s">
        <v>55</v>
      </c>
      <c r="F26" s="17"/>
      <c r="G26" s="14">
        <v>971</v>
      </c>
      <c r="H26" s="15" t="s">
        <v>56</v>
      </c>
      <c r="I26" s="17"/>
      <c r="J26" s="5"/>
    </row>
    <row r="27" spans="1:10" ht="15" customHeight="1" x14ac:dyDescent="0.2">
      <c r="A27" s="14">
        <v>733</v>
      </c>
      <c r="B27" s="15" t="s">
        <v>57</v>
      </c>
      <c r="C27" s="16"/>
      <c r="D27" s="14">
        <v>852</v>
      </c>
      <c r="E27" s="15" t="s">
        <v>58</v>
      </c>
      <c r="F27" s="17"/>
      <c r="G27" s="14">
        <v>972</v>
      </c>
      <c r="H27" s="15" t="s">
        <v>59</v>
      </c>
      <c r="I27" s="17"/>
      <c r="J27" s="5"/>
    </row>
    <row r="28" spans="1:10" ht="15" customHeight="1" x14ac:dyDescent="0.2">
      <c r="A28" s="14">
        <v>734</v>
      </c>
      <c r="B28" s="15" t="s">
        <v>60</v>
      </c>
      <c r="C28" s="16"/>
      <c r="D28" s="14">
        <v>853</v>
      </c>
      <c r="E28" s="15" t="s">
        <v>61</v>
      </c>
      <c r="F28" s="17"/>
      <c r="G28" s="14">
        <v>973</v>
      </c>
      <c r="H28" s="15" t="s">
        <v>62</v>
      </c>
      <c r="I28" s="17"/>
      <c r="J28" s="5"/>
    </row>
    <row r="29" spans="1:10" ht="15" customHeight="1" x14ac:dyDescent="0.2">
      <c r="A29" s="14">
        <v>735</v>
      </c>
      <c r="B29" s="15" t="s">
        <v>63</v>
      </c>
      <c r="C29" s="16"/>
      <c r="D29" s="14">
        <v>854</v>
      </c>
      <c r="E29" s="15" t="s">
        <v>64</v>
      </c>
      <c r="F29" s="17"/>
      <c r="G29" s="14">
        <v>974</v>
      </c>
      <c r="H29" s="15" t="s">
        <v>65</v>
      </c>
      <c r="I29" s="17"/>
      <c r="J29" s="5"/>
    </row>
    <row r="30" spans="1:10" ht="15" customHeight="1" x14ac:dyDescent="0.2">
      <c r="A30" s="18">
        <v>1075</v>
      </c>
      <c r="B30" s="18" t="s">
        <v>66</v>
      </c>
      <c r="C30" s="16"/>
      <c r="D30" s="14">
        <v>855</v>
      </c>
      <c r="E30" s="15" t="s">
        <v>67</v>
      </c>
      <c r="F30" s="17"/>
      <c r="G30" s="14">
        <v>975</v>
      </c>
      <c r="H30" s="15" t="s">
        <v>68</v>
      </c>
      <c r="I30" s="17"/>
      <c r="J30" s="5"/>
    </row>
    <row r="31" spans="1:10" ht="15" customHeight="1" x14ac:dyDescent="0.2">
      <c r="A31" s="14">
        <v>736</v>
      </c>
      <c r="B31" s="15" t="s">
        <v>69</v>
      </c>
      <c r="C31" s="16"/>
      <c r="D31" s="14">
        <v>856</v>
      </c>
      <c r="E31" s="15" t="s">
        <v>70</v>
      </c>
      <c r="F31" s="17"/>
      <c r="G31" s="14">
        <v>976</v>
      </c>
      <c r="H31" s="15" t="s">
        <v>71</v>
      </c>
      <c r="I31" s="17"/>
      <c r="J31" s="5"/>
    </row>
    <row r="32" spans="1:10" ht="15" customHeight="1" x14ac:dyDescent="0.2">
      <c r="A32" s="14">
        <v>737</v>
      </c>
      <c r="B32" s="15" t="s">
        <v>72</v>
      </c>
      <c r="C32" s="16"/>
      <c r="D32" s="14">
        <v>857</v>
      </c>
      <c r="E32" s="15" t="s">
        <v>73</v>
      </c>
      <c r="F32" s="17"/>
      <c r="G32" s="14">
        <v>977</v>
      </c>
      <c r="H32" s="15" t="s">
        <v>74</v>
      </c>
      <c r="I32" s="17"/>
      <c r="J32" s="5"/>
    </row>
    <row r="33" spans="1:10" ht="15" customHeight="1" x14ac:dyDescent="0.2">
      <c r="A33" s="14">
        <v>738</v>
      </c>
      <c r="B33" s="15" t="s">
        <v>75</v>
      </c>
      <c r="C33" s="16"/>
      <c r="D33" s="14">
        <v>858</v>
      </c>
      <c r="E33" s="15" t="s">
        <v>76</v>
      </c>
      <c r="F33" s="17"/>
      <c r="G33" s="14">
        <v>978</v>
      </c>
      <c r="H33" s="15" t="s">
        <v>77</v>
      </c>
      <c r="I33" s="17"/>
      <c r="J33" s="5"/>
    </row>
    <row r="34" spans="1:10" ht="15" customHeight="1" x14ac:dyDescent="0.2">
      <c r="A34" s="14">
        <v>739</v>
      </c>
      <c r="B34" s="15" t="s">
        <v>78</v>
      </c>
      <c r="C34" s="16"/>
      <c r="D34" s="14">
        <v>859</v>
      </c>
      <c r="E34" s="15" t="s">
        <v>79</v>
      </c>
      <c r="F34" s="17"/>
      <c r="G34" s="14">
        <v>979</v>
      </c>
      <c r="H34" s="15" t="s">
        <v>80</v>
      </c>
      <c r="I34" s="17"/>
      <c r="J34" s="5"/>
    </row>
    <row r="35" spans="1:10" ht="15" customHeight="1" x14ac:dyDescent="0.2">
      <c r="A35" s="14">
        <v>740</v>
      </c>
      <c r="B35" s="15" t="s">
        <v>81</v>
      </c>
      <c r="C35" s="16"/>
      <c r="D35" s="14">
        <v>860</v>
      </c>
      <c r="E35" s="15" t="s">
        <v>82</v>
      </c>
      <c r="F35" s="17"/>
      <c r="G35" s="14">
        <v>980</v>
      </c>
      <c r="H35" s="15" t="s">
        <v>83</v>
      </c>
      <c r="I35" s="17"/>
      <c r="J35" s="5"/>
    </row>
    <row r="36" spans="1:10" ht="15" customHeight="1" x14ac:dyDescent="0.2">
      <c r="A36" s="14">
        <v>741</v>
      </c>
      <c r="B36" s="15" t="s">
        <v>84</v>
      </c>
      <c r="C36" s="16"/>
      <c r="D36" s="14">
        <v>861</v>
      </c>
      <c r="E36" s="15" t="s">
        <v>85</v>
      </c>
      <c r="F36" s="17"/>
      <c r="G36" s="14">
        <v>981</v>
      </c>
      <c r="H36" s="15" t="s">
        <v>86</v>
      </c>
      <c r="I36" s="17"/>
      <c r="J36" s="5"/>
    </row>
    <row r="37" spans="1:10" ht="15" customHeight="1" x14ac:dyDescent="0.2">
      <c r="A37" s="14">
        <v>742</v>
      </c>
      <c r="B37" s="15" t="s">
        <v>87</v>
      </c>
      <c r="C37" s="16"/>
      <c r="D37" s="14">
        <v>862</v>
      </c>
      <c r="E37" s="15" t="s">
        <v>88</v>
      </c>
      <c r="F37" s="17"/>
      <c r="G37" s="14">
        <v>982</v>
      </c>
      <c r="H37" s="15" t="s">
        <v>89</v>
      </c>
      <c r="I37" s="17"/>
      <c r="J37" s="5"/>
    </row>
    <row r="38" spans="1:10" ht="15" customHeight="1" x14ac:dyDescent="0.2">
      <c r="A38" s="14">
        <v>743</v>
      </c>
      <c r="B38" s="15" t="s">
        <v>90</v>
      </c>
      <c r="C38" s="16"/>
      <c r="D38" s="14">
        <v>863</v>
      </c>
      <c r="E38" s="15" t="s">
        <v>91</v>
      </c>
      <c r="F38" s="17"/>
      <c r="G38" s="14">
        <v>983</v>
      </c>
      <c r="H38" s="15" t="s">
        <v>92</v>
      </c>
      <c r="I38" s="17"/>
      <c r="J38" s="5"/>
    </row>
    <row r="39" spans="1:10" ht="15" customHeight="1" x14ac:dyDescent="0.2">
      <c r="A39" s="18">
        <v>1076</v>
      </c>
      <c r="B39" s="18" t="s">
        <v>93</v>
      </c>
      <c r="C39" s="16"/>
      <c r="D39" s="14">
        <v>864</v>
      </c>
      <c r="E39" s="15" t="s">
        <v>94</v>
      </c>
      <c r="F39" s="17"/>
      <c r="G39" s="14">
        <v>984</v>
      </c>
      <c r="H39" s="15" t="s">
        <v>95</v>
      </c>
      <c r="I39" s="17"/>
      <c r="J39" s="5"/>
    </row>
    <row r="40" spans="1:10" ht="15" customHeight="1" x14ac:dyDescent="0.2">
      <c r="A40" s="14">
        <v>744</v>
      </c>
      <c r="B40" s="15" t="s">
        <v>96</v>
      </c>
      <c r="C40" s="16"/>
      <c r="D40" s="14">
        <v>865</v>
      </c>
      <c r="E40" s="15" t="s">
        <v>97</v>
      </c>
      <c r="F40" s="17"/>
      <c r="G40" s="14">
        <v>985</v>
      </c>
      <c r="H40" s="15" t="s">
        <v>98</v>
      </c>
      <c r="I40" s="17"/>
      <c r="J40" s="5"/>
    </row>
    <row r="41" spans="1:10" ht="15" customHeight="1" x14ac:dyDescent="0.2">
      <c r="A41" s="14">
        <v>745</v>
      </c>
      <c r="B41" s="15" t="s">
        <v>99</v>
      </c>
      <c r="C41" s="16"/>
      <c r="D41" s="14">
        <v>866</v>
      </c>
      <c r="E41" s="15" t="s">
        <v>100</v>
      </c>
      <c r="F41" s="17"/>
      <c r="G41" s="14">
        <v>986</v>
      </c>
      <c r="H41" s="15" t="s">
        <v>101</v>
      </c>
      <c r="I41" s="17"/>
      <c r="J41" s="5"/>
    </row>
    <row r="42" spans="1:10" ht="15" customHeight="1" x14ac:dyDescent="0.2">
      <c r="A42" s="14">
        <v>746</v>
      </c>
      <c r="B42" s="15" t="s">
        <v>102</v>
      </c>
      <c r="C42" s="16"/>
      <c r="D42" s="14">
        <v>867</v>
      </c>
      <c r="E42" s="15" t="s">
        <v>103</v>
      </c>
      <c r="F42" s="17"/>
      <c r="G42" s="14">
        <v>987</v>
      </c>
      <c r="H42" s="15" t="s">
        <v>104</v>
      </c>
      <c r="I42" s="17"/>
      <c r="J42" s="5"/>
    </row>
    <row r="43" spans="1:10" ht="15" customHeight="1" x14ac:dyDescent="0.2">
      <c r="A43" s="14">
        <v>747</v>
      </c>
      <c r="B43" s="15" t="s">
        <v>105</v>
      </c>
      <c r="C43" s="16"/>
      <c r="D43" s="14">
        <v>868</v>
      </c>
      <c r="E43" s="15" t="s">
        <v>106</v>
      </c>
      <c r="F43" s="17"/>
      <c r="G43" s="14">
        <v>988</v>
      </c>
      <c r="H43" s="15" t="s">
        <v>107</v>
      </c>
      <c r="I43" s="17"/>
      <c r="J43" s="5"/>
    </row>
    <row r="44" spans="1:10" ht="15" customHeight="1" x14ac:dyDescent="0.2">
      <c r="A44" s="14">
        <v>748</v>
      </c>
      <c r="B44" s="15" t="s">
        <v>108</v>
      </c>
      <c r="C44" s="16"/>
      <c r="D44" s="14">
        <v>869</v>
      </c>
      <c r="E44" s="15" t="s">
        <v>109</v>
      </c>
      <c r="F44" s="17"/>
      <c r="G44" s="14">
        <v>989</v>
      </c>
      <c r="H44" s="15" t="s">
        <v>110</v>
      </c>
      <c r="I44" s="17"/>
      <c r="J44" s="5"/>
    </row>
    <row r="45" spans="1:10" ht="15" customHeight="1" x14ac:dyDescent="0.2">
      <c r="A45" s="14">
        <v>749</v>
      </c>
      <c r="B45" s="15" t="s">
        <v>111</v>
      </c>
      <c r="C45" s="16"/>
      <c r="D45" s="14">
        <v>870</v>
      </c>
      <c r="E45" s="15" t="s">
        <v>112</v>
      </c>
      <c r="F45" s="17"/>
      <c r="G45" s="14">
        <v>990</v>
      </c>
      <c r="H45" s="15" t="s">
        <v>113</v>
      </c>
      <c r="I45" s="17"/>
      <c r="J45" s="5"/>
    </row>
    <row r="46" spans="1:10" ht="15" customHeight="1" x14ac:dyDescent="0.2">
      <c r="A46" s="14">
        <v>750</v>
      </c>
      <c r="B46" s="15" t="s">
        <v>114</v>
      </c>
      <c r="C46" s="16"/>
      <c r="D46" s="14">
        <v>871</v>
      </c>
      <c r="E46" s="15" t="s">
        <v>115</v>
      </c>
      <c r="F46" s="17"/>
      <c r="G46" s="14">
        <v>991</v>
      </c>
      <c r="H46" s="15" t="s">
        <v>116</v>
      </c>
      <c r="I46" s="17"/>
      <c r="J46" s="5"/>
    </row>
    <row r="47" spans="1:10" ht="15" customHeight="1" x14ac:dyDescent="0.2">
      <c r="A47" s="14">
        <v>751</v>
      </c>
      <c r="B47" s="15" t="s">
        <v>117</v>
      </c>
      <c r="C47" s="16"/>
      <c r="D47" s="14">
        <v>872</v>
      </c>
      <c r="E47" s="15" t="s">
        <v>118</v>
      </c>
      <c r="F47" s="17"/>
      <c r="G47" s="14">
        <v>992</v>
      </c>
      <c r="H47" s="15" t="s">
        <v>119</v>
      </c>
      <c r="I47" s="17"/>
      <c r="J47" s="5"/>
    </row>
    <row r="48" spans="1:10" ht="15" customHeight="1" x14ac:dyDescent="0.2">
      <c r="A48" s="14">
        <v>752</v>
      </c>
      <c r="B48" s="15" t="s">
        <v>120</v>
      </c>
      <c r="C48" s="16"/>
      <c r="D48" s="14">
        <v>873</v>
      </c>
      <c r="E48" s="15" t="s">
        <v>121</v>
      </c>
      <c r="F48" s="17"/>
      <c r="G48" s="14">
        <v>993</v>
      </c>
      <c r="H48" s="15" t="s">
        <v>122</v>
      </c>
      <c r="I48" s="17"/>
      <c r="J48" s="5"/>
    </row>
    <row r="49" spans="1:10" ht="15" customHeight="1" x14ac:dyDescent="0.2">
      <c r="A49" s="14">
        <v>753</v>
      </c>
      <c r="B49" s="15" t="s">
        <v>123</v>
      </c>
      <c r="C49" s="16"/>
      <c r="D49" s="14">
        <v>874</v>
      </c>
      <c r="E49" s="15" t="s">
        <v>124</v>
      </c>
      <c r="F49" s="17"/>
      <c r="G49" s="14">
        <v>994</v>
      </c>
      <c r="H49" s="15" t="s">
        <v>125</v>
      </c>
      <c r="I49" s="17"/>
      <c r="J49" s="5"/>
    </row>
    <row r="50" spans="1:10" ht="15" customHeight="1" x14ac:dyDescent="0.2">
      <c r="A50" s="14">
        <v>754</v>
      </c>
      <c r="B50" s="15" t="s">
        <v>126</v>
      </c>
      <c r="C50" s="16"/>
      <c r="D50" s="14">
        <v>875</v>
      </c>
      <c r="E50" s="15" t="s">
        <v>127</v>
      </c>
      <c r="F50" s="17"/>
      <c r="G50" s="14">
        <v>995</v>
      </c>
      <c r="H50" s="15" t="s">
        <v>128</v>
      </c>
      <c r="I50" s="17"/>
      <c r="J50" s="5"/>
    </row>
    <row r="51" spans="1:10" ht="15" customHeight="1" x14ac:dyDescent="0.2">
      <c r="A51" s="14">
        <v>755</v>
      </c>
      <c r="B51" s="15" t="s">
        <v>129</v>
      </c>
      <c r="C51" s="16"/>
      <c r="D51" s="14">
        <v>876</v>
      </c>
      <c r="E51" s="15" t="s">
        <v>130</v>
      </c>
      <c r="F51" s="17"/>
      <c r="G51" s="14">
        <v>996</v>
      </c>
      <c r="H51" s="15" t="s">
        <v>131</v>
      </c>
      <c r="I51" s="17"/>
      <c r="J51" s="5"/>
    </row>
    <row r="52" spans="1:10" ht="15" customHeight="1" x14ac:dyDescent="0.2">
      <c r="A52" s="14">
        <v>756</v>
      </c>
      <c r="B52" s="15" t="s">
        <v>132</v>
      </c>
      <c r="C52" s="16"/>
      <c r="D52" s="14">
        <v>877</v>
      </c>
      <c r="E52" s="15" t="s">
        <v>133</v>
      </c>
      <c r="F52" s="17"/>
      <c r="G52" s="14">
        <v>997</v>
      </c>
      <c r="H52" s="15" t="s">
        <v>134</v>
      </c>
      <c r="I52" s="17"/>
      <c r="J52" s="5"/>
    </row>
    <row r="53" spans="1:10" ht="15" customHeight="1" x14ac:dyDescent="0.2">
      <c r="A53" s="14">
        <v>757</v>
      </c>
      <c r="B53" s="15" t="s">
        <v>135</v>
      </c>
      <c r="C53" s="16"/>
      <c r="D53" s="18">
        <v>1080</v>
      </c>
      <c r="E53" s="18" t="s">
        <v>136</v>
      </c>
      <c r="F53" s="17"/>
      <c r="G53" s="14">
        <v>998</v>
      </c>
      <c r="H53" s="15" t="s">
        <v>137</v>
      </c>
      <c r="I53" s="17"/>
      <c r="J53" s="5"/>
    </row>
    <row r="54" spans="1:10" ht="15" customHeight="1" x14ac:dyDescent="0.2">
      <c r="A54" s="14">
        <v>758</v>
      </c>
      <c r="B54" s="15" t="s">
        <v>138</v>
      </c>
      <c r="C54" s="16"/>
      <c r="D54" s="14">
        <v>878</v>
      </c>
      <c r="E54" s="15" t="s">
        <v>139</v>
      </c>
      <c r="F54" s="17"/>
      <c r="G54" s="14">
        <v>999</v>
      </c>
      <c r="H54" s="15" t="s">
        <v>140</v>
      </c>
      <c r="I54" s="17"/>
      <c r="J54" s="5"/>
    </row>
    <row r="55" spans="1:10" ht="15" customHeight="1" x14ac:dyDescent="0.2">
      <c r="A55" s="14">
        <v>759</v>
      </c>
      <c r="B55" s="15" t="s">
        <v>141</v>
      </c>
      <c r="C55" s="16"/>
      <c r="D55" s="14">
        <v>879</v>
      </c>
      <c r="E55" s="15" t="s">
        <v>142</v>
      </c>
      <c r="F55" s="17"/>
      <c r="G55" s="14">
        <v>1000</v>
      </c>
      <c r="H55" s="15" t="s">
        <v>143</v>
      </c>
      <c r="I55" s="17"/>
      <c r="J55" s="5"/>
    </row>
    <row r="56" spans="1:10" ht="15" customHeight="1" x14ac:dyDescent="0.2">
      <c r="A56" s="14">
        <v>760</v>
      </c>
      <c r="B56" s="15" t="s">
        <v>144</v>
      </c>
      <c r="C56" s="16"/>
      <c r="D56" s="14">
        <v>880</v>
      </c>
      <c r="E56" s="15" t="s">
        <v>145</v>
      </c>
      <c r="F56" s="17"/>
      <c r="G56" s="14">
        <v>1001</v>
      </c>
      <c r="H56" s="15" t="s">
        <v>146</v>
      </c>
      <c r="I56" s="17"/>
      <c r="J56" s="5"/>
    </row>
    <row r="57" spans="1:10" ht="15" customHeight="1" x14ac:dyDescent="0.2">
      <c r="A57" s="14">
        <v>761</v>
      </c>
      <c r="B57" s="15" t="s">
        <v>147</v>
      </c>
      <c r="C57" s="16"/>
      <c r="D57" s="14">
        <v>881</v>
      </c>
      <c r="E57" s="15" t="s">
        <v>148</v>
      </c>
      <c r="F57" s="17"/>
      <c r="G57" s="14">
        <v>1002</v>
      </c>
      <c r="H57" s="15" t="s">
        <v>149</v>
      </c>
      <c r="I57" s="17"/>
      <c r="J57" s="5"/>
    </row>
    <row r="58" spans="1:10" ht="15" customHeight="1" x14ac:dyDescent="0.2">
      <c r="A58" s="14">
        <v>762</v>
      </c>
      <c r="B58" s="15" t="s">
        <v>150</v>
      </c>
      <c r="C58" s="16"/>
      <c r="D58" s="14">
        <v>882</v>
      </c>
      <c r="E58" s="15" t="s">
        <v>151</v>
      </c>
      <c r="F58" s="17"/>
      <c r="G58" s="14">
        <v>1003</v>
      </c>
      <c r="H58" s="15" t="s">
        <v>152</v>
      </c>
      <c r="I58" s="17"/>
      <c r="J58" s="5"/>
    </row>
    <row r="59" spans="1:10" ht="15" customHeight="1" x14ac:dyDescent="0.2">
      <c r="A59" s="14">
        <v>763</v>
      </c>
      <c r="B59" s="15" t="s">
        <v>153</v>
      </c>
      <c r="C59" s="16"/>
      <c r="D59" s="14">
        <v>883</v>
      </c>
      <c r="E59" s="15" t="s">
        <v>154</v>
      </c>
      <c r="F59" s="17"/>
      <c r="G59" s="14">
        <v>1004</v>
      </c>
      <c r="H59" s="15" t="s">
        <v>155</v>
      </c>
      <c r="I59" s="17"/>
      <c r="J59" s="5"/>
    </row>
    <row r="60" spans="1:10" ht="15" customHeight="1" x14ac:dyDescent="0.2">
      <c r="A60" s="14">
        <v>764</v>
      </c>
      <c r="B60" s="15" t="s">
        <v>156</v>
      </c>
      <c r="C60" s="16"/>
      <c r="D60" s="14">
        <v>884</v>
      </c>
      <c r="E60" s="15" t="s">
        <v>157</v>
      </c>
      <c r="F60" s="17"/>
      <c r="G60" s="14">
        <v>1005</v>
      </c>
      <c r="H60" s="15" t="s">
        <v>158</v>
      </c>
      <c r="I60" s="17"/>
      <c r="J60" s="5"/>
    </row>
    <row r="61" spans="1:10" ht="15" customHeight="1" x14ac:dyDescent="0.2">
      <c r="A61" s="14">
        <v>765</v>
      </c>
      <c r="B61" s="15" t="s">
        <v>159</v>
      </c>
      <c r="C61" s="16"/>
      <c r="D61" s="14">
        <v>885</v>
      </c>
      <c r="E61" s="15" t="s">
        <v>160</v>
      </c>
      <c r="F61" s="17"/>
      <c r="G61" s="14">
        <v>1006</v>
      </c>
      <c r="H61" s="15" t="s">
        <v>161</v>
      </c>
      <c r="I61" s="17"/>
      <c r="J61" s="5"/>
    </row>
    <row r="62" spans="1:10" ht="15" customHeight="1" x14ac:dyDescent="0.2">
      <c r="A62" s="14">
        <v>766</v>
      </c>
      <c r="B62" s="15" t="s">
        <v>162</v>
      </c>
      <c r="C62" s="16"/>
      <c r="D62" s="14">
        <v>886</v>
      </c>
      <c r="E62" s="15" t="s">
        <v>163</v>
      </c>
      <c r="F62" s="17"/>
      <c r="G62" s="14">
        <v>1007</v>
      </c>
      <c r="H62" s="15" t="s">
        <v>164</v>
      </c>
      <c r="I62" s="17"/>
      <c r="J62" s="5"/>
    </row>
    <row r="63" spans="1:10" ht="15" customHeight="1" x14ac:dyDescent="0.2">
      <c r="A63" s="14">
        <v>767</v>
      </c>
      <c r="B63" s="15" t="s">
        <v>165</v>
      </c>
      <c r="C63" s="16"/>
      <c r="D63" s="14">
        <v>887</v>
      </c>
      <c r="E63" s="15" t="s">
        <v>166</v>
      </c>
      <c r="F63" s="17"/>
      <c r="G63" s="14">
        <v>1008</v>
      </c>
      <c r="H63" s="15" t="s">
        <v>167</v>
      </c>
      <c r="I63" s="17"/>
      <c r="J63" s="5"/>
    </row>
    <row r="64" spans="1:10" ht="15" customHeight="1" x14ac:dyDescent="0.2">
      <c r="A64" s="14">
        <v>768</v>
      </c>
      <c r="B64" s="15" t="s">
        <v>168</v>
      </c>
      <c r="C64" s="16"/>
      <c r="D64" s="14">
        <v>888</v>
      </c>
      <c r="E64" s="15" t="s">
        <v>169</v>
      </c>
      <c r="F64" s="17"/>
      <c r="G64" s="14">
        <v>1009</v>
      </c>
      <c r="H64" s="15" t="s">
        <v>170</v>
      </c>
      <c r="I64" s="17"/>
      <c r="J64" s="5"/>
    </row>
    <row r="65" spans="1:10" ht="15" customHeight="1" x14ac:dyDescent="0.2">
      <c r="A65" s="14">
        <v>769</v>
      </c>
      <c r="B65" s="15" t="s">
        <v>171</v>
      </c>
      <c r="C65" s="16"/>
      <c r="D65" s="14">
        <v>889</v>
      </c>
      <c r="E65" s="15" t="s">
        <v>172</v>
      </c>
      <c r="F65" s="17"/>
      <c r="G65" s="14">
        <v>1010</v>
      </c>
      <c r="H65" s="15" t="s">
        <v>173</v>
      </c>
      <c r="I65" s="17"/>
      <c r="J65" s="5"/>
    </row>
    <row r="66" spans="1:10" ht="15" customHeight="1" x14ac:dyDescent="0.2">
      <c r="A66" s="14">
        <v>770</v>
      </c>
      <c r="B66" s="15" t="s">
        <v>174</v>
      </c>
      <c r="C66" s="16"/>
      <c r="D66" s="14">
        <v>890</v>
      </c>
      <c r="E66" s="15" t="s">
        <v>175</v>
      </c>
      <c r="F66" s="17"/>
      <c r="G66" s="14">
        <v>1011</v>
      </c>
      <c r="H66" s="15" t="s">
        <v>176</v>
      </c>
      <c r="I66" s="17"/>
      <c r="J66" s="5"/>
    </row>
    <row r="67" spans="1:10" ht="15" customHeight="1" x14ac:dyDescent="0.2">
      <c r="A67" s="14">
        <v>771</v>
      </c>
      <c r="B67" s="15" t="s">
        <v>177</v>
      </c>
      <c r="C67" s="16"/>
      <c r="D67" s="14">
        <v>891</v>
      </c>
      <c r="E67" s="15" t="s">
        <v>178</v>
      </c>
      <c r="F67" s="17"/>
      <c r="G67" s="14">
        <v>1012</v>
      </c>
      <c r="H67" s="15" t="s">
        <v>179</v>
      </c>
      <c r="I67" s="17"/>
      <c r="J67" s="5"/>
    </row>
    <row r="68" spans="1:10" ht="15" customHeight="1" x14ac:dyDescent="0.2">
      <c r="A68" s="14">
        <v>772</v>
      </c>
      <c r="B68" s="15" t="s">
        <v>180</v>
      </c>
      <c r="C68" s="16"/>
      <c r="D68" s="14">
        <v>892</v>
      </c>
      <c r="E68" s="15" t="s">
        <v>181</v>
      </c>
      <c r="F68" s="17"/>
      <c r="G68" s="14">
        <v>1013</v>
      </c>
      <c r="H68" s="15" t="s">
        <v>182</v>
      </c>
      <c r="I68" s="17"/>
      <c r="J68" s="5"/>
    </row>
    <row r="69" spans="1:10" ht="15" customHeight="1" x14ac:dyDescent="0.2">
      <c r="A69" s="14">
        <v>773</v>
      </c>
      <c r="B69" s="15" t="s">
        <v>183</v>
      </c>
      <c r="C69" s="16"/>
      <c r="D69" s="14">
        <v>893</v>
      </c>
      <c r="E69" s="15" t="s">
        <v>184</v>
      </c>
      <c r="F69" s="17"/>
      <c r="G69" s="14">
        <v>1014</v>
      </c>
      <c r="H69" s="15" t="s">
        <v>185</v>
      </c>
      <c r="I69" s="17"/>
      <c r="J69" s="5"/>
    </row>
    <row r="70" spans="1:10" ht="15" customHeight="1" x14ac:dyDescent="0.2">
      <c r="A70" s="14">
        <v>774</v>
      </c>
      <c r="B70" s="15" t="s">
        <v>186</v>
      </c>
      <c r="C70" s="16"/>
      <c r="D70" s="14">
        <v>894</v>
      </c>
      <c r="E70" s="15" t="s">
        <v>187</v>
      </c>
      <c r="F70" s="17"/>
      <c r="G70" s="14">
        <v>1016</v>
      </c>
      <c r="H70" s="15" t="s">
        <v>188</v>
      </c>
      <c r="I70" s="17"/>
      <c r="J70" s="5"/>
    </row>
    <row r="71" spans="1:10" ht="15" customHeight="1" x14ac:dyDescent="0.2">
      <c r="A71" s="14">
        <v>775</v>
      </c>
      <c r="B71" s="15" t="s">
        <v>189</v>
      </c>
      <c r="C71" s="16"/>
      <c r="D71" s="14">
        <v>895</v>
      </c>
      <c r="E71" s="15" t="s">
        <v>190</v>
      </c>
      <c r="F71" s="17"/>
      <c r="G71" s="14">
        <v>1015</v>
      </c>
      <c r="H71" s="20" t="s">
        <v>191</v>
      </c>
      <c r="I71" s="17"/>
      <c r="J71" s="5"/>
    </row>
    <row r="72" spans="1:10" ht="15" customHeight="1" x14ac:dyDescent="0.2">
      <c r="A72" s="14">
        <v>776</v>
      </c>
      <c r="B72" s="15" t="s">
        <v>192</v>
      </c>
      <c r="C72" s="16"/>
      <c r="D72" s="14">
        <v>896</v>
      </c>
      <c r="E72" s="15" t="s">
        <v>193</v>
      </c>
      <c r="F72" s="17"/>
      <c r="G72" s="14">
        <v>1017</v>
      </c>
      <c r="H72" s="15" t="s">
        <v>194</v>
      </c>
      <c r="I72" s="17"/>
      <c r="J72" s="5"/>
    </row>
    <row r="73" spans="1:10" ht="15" customHeight="1" x14ac:dyDescent="0.2">
      <c r="A73" s="18">
        <v>1077</v>
      </c>
      <c r="B73" s="18" t="s">
        <v>195</v>
      </c>
      <c r="C73" s="16"/>
      <c r="D73" s="14">
        <v>897</v>
      </c>
      <c r="E73" s="15" t="s">
        <v>196</v>
      </c>
      <c r="F73" s="17"/>
      <c r="G73" s="14">
        <v>1018</v>
      </c>
      <c r="H73" s="15" t="s">
        <v>197</v>
      </c>
      <c r="I73" s="17"/>
      <c r="J73" s="5"/>
    </row>
    <row r="74" spans="1:10" ht="15" customHeight="1" x14ac:dyDescent="0.2">
      <c r="A74" s="18">
        <v>1078</v>
      </c>
      <c r="B74" s="18" t="s">
        <v>198</v>
      </c>
      <c r="C74" s="16"/>
      <c r="D74" s="14">
        <v>898</v>
      </c>
      <c r="E74" s="15" t="s">
        <v>199</v>
      </c>
      <c r="F74" s="17"/>
      <c r="G74" s="14">
        <v>1019</v>
      </c>
      <c r="H74" s="15" t="s">
        <v>200</v>
      </c>
      <c r="I74" s="17"/>
      <c r="J74" s="5"/>
    </row>
    <row r="75" spans="1:10" ht="15" customHeight="1" x14ac:dyDescent="0.2">
      <c r="A75" s="14">
        <v>777</v>
      </c>
      <c r="B75" s="15" t="s">
        <v>201</v>
      </c>
      <c r="C75" s="16"/>
      <c r="D75" s="14">
        <v>899</v>
      </c>
      <c r="E75" s="15" t="s">
        <v>202</v>
      </c>
      <c r="F75" s="17"/>
      <c r="G75" s="14">
        <v>1020</v>
      </c>
      <c r="H75" s="15" t="s">
        <v>203</v>
      </c>
      <c r="I75" s="17"/>
      <c r="J75" s="5"/>
    </row>
    <row r="76" spans="1:10" ht="15" customHeight="1" x14ac:dyDescent="0.2">
      <c r="A76" s="14">
        <v>778</v>
      </c>
      <c r="B76" s="15" t="s">
        <v>204</v>
      </c>
      <c r="C76" s="16"/>
      <c r="D76" s="14">
        <v>900</v>
      </c>
      <c r="E76" s="15" t="s">
        <v>205</v>
      </c>
      <c r="F76" s="17"/>
      <c r="G76" s="14">
        <v>1021</v>
      </c>
      <c r="H76" s="15" t="s">
        <v>206</v>
      </c>
      <c r="I76" s="17"/>
      <c r="J76" s="5"/>
    </row>
    <row r="77" spans="1:10" ht="15" customHeight="1" x14ac:dyDescent="0.2">
      <c r="A77" s="14">
        <v>779</v>
      </c>
      <c r="B77" s="15" t="s">
        <v>207</v>
      </c>
      <c r="C77" s="16"/>
      <c r="D77" s="14">
        <v>901</v>
      </c>
      <c r="E77" s="15" t="s">
        <v>208</v>
      </c>
      <c r="F77" s="17"/>
      <c r="G77" s="14">
        <v>1022</v>
      </c>
      <c r="H77" s="15" t="s">
        <v>209</v>
      </c>
      <c r="I77" s="17"/>
      <c r="J77" s="5"/>
    </row>
    <row r="78" spans="1:10" ht="15" customHeight="1" x14ac:dyDescent="0.2">
      <c r="A78" s="14">
        <v>780</v>
      </c>
      <c r="B78" s="15" t="s">
        <v>210</v>
      </c>
      <c r="C78" s="16"/>
      <c r="D78" s="14">
        <v>902</v>
      </c>
      <c r="E78" s="15" t="s">
        <v>211</v>
      </c>
      <c r="F78" s="17"/>
      <c r="G78" s="14">
        <v>1023</v>
      </c>
      <c r="H78" s="15" t="s">
        <v>212</v>
      </c>
      <c r="I78" s="17"/>
      <c r="J78" s="5"/>
    </row>
    <row r="79" spans="1:10" ht="15" customHeight="1" x14ac:dyDescent="0.2">
      <c r="A79" s="14">
        <v>781</v>
      </c>
      <c r="B79" s="15" t="s">
        <v>213</v>
      </c>
      <c r="C79" s="16"/>
      <c r="D79" s="14">
        <v>903</v>
      </c>
      <c r="E79" s="15" t="s">
        <v>214</v>
      </c>
      <c r="F79" s="17"/>
      <c r="G79" s="14">
        <v>1024</v>
      </c>
      <c r="H79" s="15" t="s">
        <v>215</v>
      </c>
      <c r="I79" s="17"/>
      <c r="J79" s="5"/>
    </row>
    <row r="80" spans="1:10" ht="15" customHeight="1" x14ac:dyDescent="0.2">
      <c r="A80" s="14">
        <v>782</v>
      </c>
      <c r="B80" s="15" t="s">
        <v>216</v>
      </c>
      <c r="C80" s="16"/>
      <c r="D80" s="14">
        <v>904</v>
      </c>
      <c r="E80" s="15" t="s">
        <v>217</v>
      </c>
      <c r="F80" s="17"/>
      <c r="G80" s="14">
        <v>1025</v>
      </c>
      <c r="H80" s="15" t="s">
        <v>218</v>
      </c>
      <c r="I80" s="17"/>
      <c r="J80" s="5"/>
    </row>
    <row r="81" spans="1:10" ht="15" customHeight="1" x14ac:dyDescent="0.2">
      <c r="A81" s="14">
        <v>783</v>
      </c>
      <c r="B81" s="15" t="s">
        <v>219</v>
      </c>
      <c r="C81" s="16"/>
      <c r="D81" s="14">
        <v>905</v>
      </c>
      <c r="E81" s="20" t="s">
        <v>220</v>
      </c>
      <c r="F81" s="17"/>
      <c r="G81" s="14">
        <v>1026</v>
      </c>
      <c r="H81" s="15" t="s">
        <v>221</v>
      </c>
      <c r="I81" s="17"/>
      <c r="J81" s="5"/>
    </row>
    <row r="82" spans="1:10" ht="15" customHeight="1" x14ac:dyDescent="0.2">
      <c r="A82" s="14">
        <v>784</v>
      </c>
      <c r="B82" s="15" t="s">
        <v>222</v>
      </c>
      <c r="C82" s="16"/>
      <c r="D82" s="14">
        <v>906</v>
      </c>
      <c r="E82" s="20" t="s">
        <v>223</v>
      </c>
      <c r="F82" s="17"/>
      <c r="G82" s="14">
        <v>1027</v>
      </c>
      <c r="H82" s="15" t="s">
        <v>224</v>
      </c>
      <c r="I82" s="17"/>
      <c r="J82" s="5"/>
    </row>
    <row r="83" spans="1:10" ht="15" customHeight="1" x14ac:dyDescent="0.2">
      <c r="A83" s="14">
        <v>785</v>
      </c>
      <c r="B83" s="15" t="s">
        <v>225</v>
      </c>
      <c r="C83" s="16"/>
      <c r="D83" s="14">
        <v>907</v>
      </c>
      <c r="E83" s="15" t="s">
        <v>226</v>
      </c>
      <c r="F83" s="17"/>
      <c r="G83" s="14">
        <v>1028</v>
      </c>
      <c r="H83" s="15" t="s">
        <v>227</v>
      </c>
      <c r="I83" s="17"/>
      <c r="J83" s="5"/>
    </row>
    <row r="84" spans="1:10" ht="15" customHeight="1" x14ac:dyDescent="0.2">
      <c r="A84" s="14">
        <v>786</v>
      </c>
      <c r="B84" s="15" t="s">
        <v>228</v>
      </c>
      <c r="C84" s="16"/>
      <c r="D84" s="14">
        <v>908</v>
      </c>
      <c r="E84" s="15" t="s">
        <v>229</v>
      </c>
      <c r="F84" s="17"/>
      <c r="G84" s="14">
        <v>1029</v>
      </c>
      <c r="H84" s="15" t="s">
        <v>230</v>
      </c>
      <c r="I84" s="17"/>
      <c r="J84" s="5"/>
    </row>
    <row r="85" spans="1:10" ht="15" customHeight="1" x14ac:dyDescent="0.2">
      <c r="A85" s="14">
        <v>787</v>
      </c>
      <c r="B85" s="15" t="s">
        <v>231</v>
      </c>
      <c r="C85" s="16"/>
      <c r="D85" s="14">
        <v>909</v>
      </c>
      <c r="E85" s="15" t="s">
        <v>232</v>
      </c>
      <c r="F85" s="17"/>
      <c r="G85" s="14">
        <v>1030</v>
      </c>
      <c r="H85" s="15" t="s">
        <v>233</v>
      </c>
      <c r="I85" s="17"/>
      <c r="J85" s="5"/>
    </row>
    <row r="86" spans="1:10" ht="15" customHeight="1" x14ac:dyDescent="0.2">
      <c r="A86" s="14">
        <v>788</v>
      </c>
      <c r="B86" s="15" t="s">
        <v>234</v>
      </c>
      <c r="C86" s="16"/>
      <c r="D86" s="14">
        <v>910</v>
      </c>
      <c r="E86" s="15" t="s">
        <v>235</v>
      </c>
      <c r="F86" s="17"/>
      <c r="G86" s="14">
        <v>1031</v>
      </c>
      <c r="H86" s="15" t="s">
        <v>236</v>
      </c>
      <c r="I86" s="17"/>
      <c r="J86" s="5"/>
    </row>
    <row r="87" spans="1:10" ht="15" customHeight="1" x14ac:dyDescent="0.2">
      <c r="A87" s="14">
        <v>789</v>
      </c>
      <c r="B87" s="15" t="s">
        <v>237</v>
      </c>
      <c r="C87" s="16"/>
      <c r="D87" s="14">
        <v>911</v>
      </c>
      <c r="E87" s="15" t="s">
        <v>238</v>
      </c>
      <c r="F87" s="17"/>
      <c r="G87" s="14">
        <v>1032</v>
      </c>
      <c r="H87" s="15" t="s">
        <v>239</v>
      </c>
      <c r="I87" s="17"/>
      <c r="J87" s="5"/>
    </row>
    <row r="88" spans="1:10" ht="15" customHeight="1" x14ac:dyDescent="0.2">
      <c r="A88" s="14">
        <v>790</v>
      </c>
      <c r="B88" s="15" t="s">
        <v>240</v>
      </c>
      <c r="C88" s="16"/>
      <c r="D88" s="14">
        <v>912</v>
      </c>
      <c r="E88" s="15" t="s">
        <v>241</v>
      </c>
      <c r="F88" s="17"/>
      <c r="G88" s="14">
        <v>1033</v>
      </c>
      <c r="H88" s="15" t="s">
        <v>242</v>
      </c>
      <c r="I88" s="17"/>
      <c r="J88" s="5"/>
    </row>
    <row r="89" spans="1:10" ht="15" customHeight="1" x14ac:dyDescent="0.2">
      <c r="A89" s="14">
        <v>791</v>
      </c>
      <c r="B89" s="15" t="s">
        <v>243</v>
      </c>
      <c r="C89" s="16"/>
      <c r="D89" s="14">
        <v>913</v>
      </c>
      <c r="E89" s="15" t="s">
        <v>244</v>
      </c>
      <c r="F89" s="17"/>
      <c r="G89" s="14">
        <v>1034</v>
      </c>
      <c r="H89" s="15" t="s">
        <v>245</v>
      </c>
      <c r="I89" s="17"/>
      <c r="J89" s="5"/>
    </row>
    <row r="90" spans="1:10" ht="15" customHeight="1" x14ac:dyDescent="0.2">
      <c r="A90" s="14">
        <v>792</v>
      </c>
      <c r="B90" s="15" t="s">
        <v>246</v>
      </c>
      <c r="C90" s="16"/>
      <c r="D90" s="14">
        <v>914</v>
      </c>
      <c r="E90" s="15" t="s">
        <v>247</v>
      </c>
      <c r="F90" s="17"/>
      <c r="G90" s="14">
        <v>1035</v>
      </c>
      <c r="H90" s="15" t="s">
        <v>248</v>
      </c>
      <c r="I90" s="17"/>
      <c r="J90" s="5"/>
    </row>
    <row r="91" spans="1:10" ht="15" customHeight="1" x14ac:dyDescent="0.2">
      <c r="A91" s="14">
        <v>793</v>
      </c>
      <c r="B91" s="15" t="s">
        <v>249</v>
      </c>
      <c r="C91" s="16"/>
      <c r="D91" s="14">
        <v>915</v>
      </c>
      <c r="E91" s="15" t="s">
        <v>250</v>
      </c>
      <c r="F91" s="17"/>
      <c r="G91" s="14">
        <v>1036</v>
      </c>
      <c r="H91" s="15" t="s">
        <v>251</v>
      </c>
      <c r="I91" s="17"/>
      <c r="J91" s="5"/>
    </row>
    <row r="92" spans="1:10" ht="15" customHeight="1" x14ac:dyDescent="0.2">
      <c r="A92" s="14">
        <v>794</v>
      </c>
      <c r="B92" s="15" t="s">
        <v>252</v>
      </c>
      <c r="C92" s="16"/>
      <c r="D92" s="14">
        <v>916</v>
      </c>
      <c r="E92" s="15" t="s">
        <v>253</v>
      </c>
      <c r="F92" s="17"/>
      <c r="G92" s="14">
        <v>1037</v>
      </c>
      <c r="H92" s="15" t="s">
        <v>254</v>
      </c>
      <c r="I92" s="17"/>
      <c r="J92" s="5"/>
    </row>
    <row r="93" spans="1:10" ht="15" customHeight="1" x14ac:dyDescent="0.2">
      <c r="A93" s="14">
        <v>795</v>
      </c>
      <c r="B93" s="15" t="s">
        <v>255</v>
      </c>
      <c r="C93" s="16"/>
      <c r="D93" s="14">
        <v>917</v>
      </c>
      <c r="E93" s="15" t="s">
        <v>256</v>
      </c>
      <c r="F93" s="17"/>
      <c r="G93" s="14">
        <v>1038</v>
      </c>
      <c r="H93" s="15" t="s">
        <v>257</v>
      </c>
      <c r="I93" s="17"/>
      <c r="J93" s="5"/>
    </row>
    <row r="94" spans="1:10" ht="15" customHeight="1" x14ac:dyDescent="0.2">
      <c r="A94" s="14">
        <v>796</v>
      </c>
      <c r="B94" s="15" t="s">
        <v>258</v>
      </c>
      <c r="C94" s="16"/>
      <c r="D94" s="14">
        <v>918</v>
      </c>
      <c r="E94" s="15" t="s">
        <v>259</v>
      </c>
      <c r="F94" s="17"/>
      <c r="G94" s="14">
        <v>1039</v>
      </c>
      <c r="H94" s="15" t="s">
        <v>260</v>
      </c>
      <c r="I94" s="17"/>
      <c r="J94" s="5"/>
    </row>
    <row r="95" spans="1:10" ht="15" customHeight="1" x14ac:dyDescent="0.2">
      <c r="A95" s="14">
        <v>797</v>
      </c>
      <c r="B95" s="15" t="s">
        <v>261</v>
      </c>
      <c r="C95" s="16"/>
      <c r="D95" s="14">
        <v>919</v>
      </c>
      <c r="E95" s="15" t="s">
        <v>262</v>
      </c>
      <c r="F95" s="17"/>
      <c r="G95" s="14">
        <v>1040</v>
      </c>
      <c r="H95" s="15" t="s">
        <v>263</v>
      </c>
      <c r="I95" s="17"/>
      <c r="J95" s="5"/>
    </row>
    <row r="96" spans="1:10" ht="15" customHeight="1" x14ac:dyDescent="0.2">
      <c r="A96" s="14">
        <v>798</v>
      </c>
      <c r="B96" s="15" t="s">
        <v>264</v>
      </c>
      <c r="C96" s="16"/>
      <c r="D96" s="14">
        <v>920</v>
      </c>
      <c r="E96" s="15" t="s">
        <v>265</v>
      </c>
      <c r="F96" s="17"/>
      <c r="G96" s="14">
        <v>1041</v>
      </c>
      <c r="H96" s="15" t="s">
        <v>266</v>
      </c>
      <c r="I96" s="17"/>
      <c r="J96" s="5"/>
    </row>
    <row r="97" spans="1:10" ht="15" customHeight="1" x14ac:dyDescent="0.2">
      <c r="A97" s="14">
        <v>799</v>
      </c>
      <c r="B97" s="15" t="s">
        <v>267</v>
      </c>
      <c r="C97" s="16"/>
      <c r="D97" s="14">
        <v>921</v>
      </c>
      <c r="E97" s="15" t="s">
        <v>268</v>
      </c>
      <c r="F97" s="17"/>
      <c r="G97" s="14">
        <v>1042</v>
      </c>
      <c r="H97" s="15" t="s">
        <v>269</v>
      </c>
      <c r="I97" s="17"/>
      <c r="J97" s="5"/>
    </row>
    <row r="98" spans="1:10" ht="15" customHeight="1" x14ac:dyDescent="0.2">
      <c r="A98" s="14">
        <v>800</v>
      </c>
      <c r="B98" s="15" t="s">
        <v>270</v>
      </c>
      <c r="C98" s="16"/>
      <c r="D98" s="14">
        <v>922</v>
      </c>
      <c r="E98" s="15" t="s">
        <v>271</v>
      </c>
      <c r="F98" s="17"/>
      <c r="G98" s="14">
        <v>1043</v>
      </c>
      <c r="H98" s="15" t="s">
        <v>272</v>
      </c>
      <c r="I98" s="17"/>
      <c r="J98" s="5"/>
    </row>
    <row r="99" spans="1:10" ht="15" customHeight="1" x14ac:dyDescent="0.2">
      <c r="A99" s="14">
        <v>801</v>
      </c>
      <c r="B99" s="15" t="s">
        <v>273</v>
      </c>
      <c r="C99" s="16"/>
      <c r="D99" s="14">
        <v>923</v>
      </c>
      <c r="E99" s="15" t="s">
        <v>274</v>
      </c>
      <c r="F99" s="17"/>
      <c r="G99" s="14">
        <v>1044</v>
      </c>
      <c r="H99" s="15" t="s">
        <v>275</v>
      </c>
      <c r="I99" s="17"/>
      <c r="J99" s="5"/>
    </row>
    <row r="100" spans="1:10" ht="15" customHeight="1" x14ac:dyDescent="0.2">
      <c r="A100" s="14">
        <v>802</v>
      </c>
      <c r="B100" s="15" t="s">
        <v>276</v>
      </c>
      <c r="C100" s="16"/>
      <c r="D100" s="14">
        <v>924</v>
      </c>
      <c r="E100" s="15" t="s">
        <v>277</v>
      </c>
      <c r="F100" s="17"/>
      <c r="G100" s="14">
        <v>1045</v>
      </c>
      <c r="H100" s="15" t="s">
        <v>278</v>
      </c>
      <c r="I100" s="17"/>
      <c r="J100" s="5"/>
    </row>
    <row r="101" spans="1:10" ht="15" customHeight="1" x14ac:dyDescent="0.2">
      <c r="A101" s="14">
        <v>803</v>
      </c>
      <c r="B101" s="15" t="s">
        <v>279</v>
      </c>
      <c r="C101" s="16"/>
      <c r="D101" s="14">
        <v>925</v>
      </c>
      <c r="E101" s="15" t="s">
        <v>280</v>
      </c>
      <c r="F101" s="17"/>
      <c r="G101" s="14">
        <v>1046</v>
      </c>
      <c r="H101" s="15" t="s">
        <v>281</v>
      </c>
      <c r="I101" s="17"/>
      <c r="J101" s="5"/>
    </row>
    <row r="102" spans="1:10" ht="15" customHeight="1" x14ac:dyDescent="0.2">
      <c r="A102" s="14">
        <v>804</v>
      </c>
      <c r="B102" s="15" t="s">
        <v>282</v>
      </c>
      <c r="C102" s="16"/>
      <c r="D102" s="14">
        <v>926</v>
      </c>
      <c r="E102" s="15" t="s">
        <v>283</v>
      </c>
      <c r="F102" s="17"/>
      <c r="G102" s="14">
        <v>1047</v>
      </c>
      <c r="H102" s="15" t="s">
        <v>284</v>
      </c>
      <c r="I102" s="17"/>
      <c r="J102" s="5"/>
    </row>
    <row r="103" spans="1:10" ht="15" customHeight="1" x14ac:dyDescent="0.2">
      <c r="A103" s="14">
        <v>805</v>
      </c>
      <c r="B103" s="15" t="s">
        <v>285</v>
      </c>
      <c r="C103" s="16"/>
      <c r="D103" s="14">
        <v>927</v>
      </c>
      <c r="E103" s="15" t="s">
        <v>286</v>
      </c>
      <c r="F103" s="17"/>
      <c r="G103" s="14">
        <v>1048</v>
      </c>
      <c r="H103" s="15" t="s">
        <v>287</v>
      </c>
      <c r="I103" s="17"/>
      <c r="J103" s="5"/>
    </row>
    <row r="104" spans="1:10" ht="15" customHeight="1" x14ac:dyDescent="0.2">
      <c r="A104" s="14">
        <v>806</v>
      </c>
      <c r="B104" s="15" t="s">
        <v>288</v>
      </c>
      <c r="C104" s="16"/>
      <c r="D104" s="14">
        <v>928</v>
      </c>
      <c r="E104" s="15" t="s">
        <v>289</v>
      </c>
      <c r="F104" s="17"/>
      <c r="G104" s="14">
        <v>1049</v>
      </c>
      <c r="H104" s="15" t="s">
        <v>290</v>
      </c>
      <c r="I104" s="17"/>
      <c r="J104" s="5"/>
    </row>
    <row r="105" spans="1:10" ht="15" customHeight="1" x14ac:dyDescent="0.2">
      <c r="A105" s="14">
        <v>807</v>
      </c>
      <c r="B105" s="15" t="s">
        <v>291</v>
      </c>
      <c r="C105" s="16"/>
      <c r="D105" s="14">
        <v>929</v>
      </c>
      <c r="E105" s="15" t="s">
        <v>292</v>
      </c>
      <c r="F105" s="17"/>
      <c r="G105" s="14">
        <v>1050</v>
      </c>
      <c r="H105" s="15" t="s">
        <v>293</v>
      </c>
      <c r="I105" s="17"/>
      <c r="J105" s="5"/>
    </row>
    <row r="106" spans="1:10" ht="15" customHeight="1" x14ac:dyDescent="0.2">
      <c r="A106" s="14">
        <v>808</v>
      </c>
      <c r="B106" s="15" t="s">
        <v>294</v>
      </c>
      <c r="C106" s="16"/>
      <c r="D106" s="14">
        <v>930</v>
      </c>
      <c r="E106" s="15" t="s">
        <v>295</v>
      </c>
      <c r="F106" s="17"/>
      <c r="G106" s="14">
        <v>1051</v>
      </c>
      <c r="H106" s="15" t="s">
        <v>296</v>
      </c>
      <c r="I106" s="17"/>
      <c r="J106" s="5"/>
    </row>
    <row r="107" spans="1:10" ht="15" customHeight="1" x14ac:dyDescent="0.2">
      <c r="A107" s="14">
        <v>809</v>
      </c>
      <c r="B107" s="15" t="s">
        <v>297</v>
      </c>
      <c r="C107" s="16"/>
      <c r="D107" s="14">
        <v>931</v>
      </c>
      <c r="E107" s="15" t="s">
        <v>298</v>
      </c>
      <c r="F107" s="17"/>
      <c r="G107" s="14">
        <v>1052</v>
      </c>
      <c r="H107" s="15" t="s">
        <v>299</v>
      </c>
      <c r="I107" s="17"/>
      <c r="J107" s="5"/>
    </row>
    <row r="108" spans="1:10" ht="15" customHeight="1" x14ac:dyDescent="0.2">
      <c r="A108" s="14">
        <v>810</v>
      </c>
      <c r="B108" s="15" t="s">
        <v>300</v>
      </c>
      <c r="C108" s="16"/>
      <c r="D108" s="14">
        <v>932</v>
      </c>
      <c r="E108" s="15" t="s">
        <v>301</v>
      </c>
      <c r="F108" s="17"/>
      <c r="G108" s="14">
        <v>1053</v>
      </c>
      <c r="H108" s="15" t="s">
        <v>302</v>
      </c>
      <c r="I108" s="17"/>
      <c r="J108" s="5"/>
    </row>
    <row r="109" spans="1:10" ht="15" customHeight="1" x14ac:dyDescent="0.2">
      <c r="A109" s="14">
        <v>811</v>
      </c>
      <c r="B109" s="15" t="s">
        <v>303</v>
      </c>
      <c r="C109" s="16"/>
      <c r="D109" s="14">
        <v>933</v>
      </c>
      <c r="E109" s="15" t="s">
        <v>304</v>
      </c>
      <c r="F109" s="17"/>
      <c r="G109" s="14">
        <v>1054</v>
      </c>
      <c r="H109" s="15" t="s">
        <v>305</v>
      </c>
      <c r="I109" s="17"/>
      <c r="J109" s="5"/>
    </row>
    <row r="110" spans="1:10" ht="15" customHeight="1" x14ac:dyDescent="0.2">
      <c r="A110" s="14">
        <v>812</v>
      </c>
      <c r="B110" s="15" t="s">
        <v>306</v>
      </c>
      <c r="C110" s="16"/>
      <c r="D110" s="14">
        <v>934</v>
      </c>
      <c r="E110" s="15" t="s">
        <v>307</v>
      </c>
      <c r="F110" s="17"/>
      <c r="G110" s="14">
        <v>1055</v>
      </c>
      <c r="H110" s="15" t="s">
        <v>308</v>
      </c>
      <c r="I110" s="17"/>
      <c r="J110" s="5"/>
    </row>
    <row r="111" spans="1:10" ht="15" customHeight="1" x14ac:dyDescent="0.2">
      <c r="A111" s="14">
        <v>813</v>
      </c>
      <c r="B111" s="15" t="s">
        <v>309</v>
      </c>
      <c r="C111" s="16"/>
      <c r="D111" s="14">
        <v>935</v>
      </c>
      <c r="E111" s="21" t="s">
        <v>310</v>
      </c>
      <c r="F111" s="17"/>
      <c r="G111" s="14">
        <v>1056</v>
      </c>
      <c r="H111" s="15" t="s">
        <v>311</v>
      </c>
      <c r="I111" s="17"/>
      <c r="J111" s="5"/>
    </row>
    <row r="112" spans="1:10" ht="15" customHeight="1" x14ac:dyDescent="0.2">
      <c r="A112" s="14">
        <v>814</v>
      </c>
      <c r="B112" s="15" t="s">
        <v>312</v>
      </c>
      <c r="C112" s="16"/>
      <c r="D112" s="18">
        <v>1081</v>
      </c>
      <c r="E112" s="18" t="s">
        <v>313</v>
      </c>
      <c r="F112" s="17"/>
      <c r="G112" s="14">
        <v>1057</v>
      </c>
      <c r="H112" s="15" t="s">
        <v>314</v>
      </c>
      <c r="I112" s="17"/>
      <c r="J112" s="5"/>
    </row>
    <row r="113" spans="1:10" ht="15" customHeight="1" x14ac:dyDescent="0.2">
      <c r="A113" s="14">
        <v>815</v>
      </c>
      <c r="B113" s="15" t="s">
        <v>315</v>
      </c>
      <c r="C113" s="16"/>
      <c r="D113" s="14">
        <v>936</v>
      </c>
      <c r="E113" s="15" t="s">
        <v>316</v>
      </c>
      <c r="F113" s="17"/>
      <c r="G113" s="14">
        <v>1058</v>
      </c>
      <c r="H113" s="15" t="s">
        <v>317</v>
      </c>
      <c r="I113" s="17"/>
      <c r="J113" s="5"/>
    </row>
    <row r="114" spans="1:10" ht="15" customHeight="1" x14ac:dyDescent="0.2">
      <c r="A114" s="14">
        <v>816</v>
      </c>
      <c r="B114" s="15" t="s">
        <v>318</v>
      </c>
      <c r="C114" s="16"/>
      <c r="D114" s="14">
        <v>937</v>
      </c>
      <c r="E114" s="15" t="s">
        <v>319</v>
      </c>
      <c r="F114" s="17"/>
      <c r="G114" s="14">
        <v>1059</v>
      </c>
      <c r="H114" s="15" t="s">
        <v>320</v>
      </c>
      <c r="I114" s="17"/>
      <c r="J114" s="5"/>
    </row>
    <row r="115" spans="1:10" ht="15" customHeight="1" x14ac:dyDescent="0.2">
      <c r="A115" s="14">
        <v>817</v>
      </c>
      <c r="B115" s="15" t="s">
        <v>321</v>
      </c>
      <c r="C115" s="16"/>
      <c r="D115" s="14">
        <v>938</v>
      </c>
      <c r="E115" s="15" t="s">
        <v>322</v>
      </c>
      <c r="F115" s="17"/>
      <c r="G115" s="14">
        <v>1060</v>
      </c>
      <c r="H115" s="15" t="s">
        <v>323</v>
      </c>
      <c r="I115" s="17"/>
      <c r="J115" s="5"/>
    </row>
    <row r="116" spans="1:10" ht="15" customHeight="1" x14ac:dyDescent="0.2">
      <c r="A116" s="14">
        <v>818</v>
      </c>
      <c r="B116" s="15" t="s">
        <v>324</v>
      </c>
      <c r="C116" s="16"/>
      <c r="D116" s="18">
        <v>1082</v>
      </c>
      <c r="E116" s="18" t="s">
        <v>325</v>
      </c>
      <c r="F116" s="17"/>
      <c r="G116" s="14">
        <v>1061</v>
      </c>
      <c r="H116" s="15" t="s">
        <v>326</v>
      </c>
      <c r="I116" s="17"/>
      <c r="J116" s="5"/>
    </row>
    <row r="117" spans="1:10" ht="15" customHeight="1" x14ac:dyDescent="0.2">
      <c r="A117" s="14">
        <v>819</v>
      </c>
      <c r="B117" s="15" t="s">
        <v>327</v>
      </c>
      <c r="C117" s="16"/>
      <c r="D117" s="14">
        <v>939</v>
      </c>
      <c r="E117" s="15" t="s">
        <v>328</v>
      </c>
      <c r="F117" s="17"/>
      <c r="G117" s="14">
        <v>1062</v>
      </c>
      <c r="H117" s="15" t="s">
        <v>329</v>
      </c>
      <c r="I117" s="17"/>
      <c r="J117" s="5"/>
    </row>
    <row r="118" spans="1:10" ht="15" customHeight="1" x14ac:dyDescent="0.2">
      <c r="A118" s="14">
        <v>820</v>
      </c>
      <c r="B118" s="15" t="s">
        <v>330</v>
      </c>
      <c r="C118" s="16"/>
      <c r="D118" s="14">
        <v>940</v>
      </c>
      <c r="E118" s="15" t="s">
        <v>331</v>
      </c>
      <c r="F118" s="17"/>
      <c r="G118" s="14">
        <v>1063</v>
      </c>
      <c r="H118" s="15" t="s">
        <v>332</v>
      </c>
      <c r="I118" s="17"/>
      <c r="J118" s="5"/>
    </row>
    <row r="119" spans="1:10" ht="15" customHeight="1" x14ac:dyDescent="0.2">
      <c r="A119" s="14">
        <v>821</v>
      </c>
      <c r="B119" s="15" t="s">
        <v>333</v>
      </c>
      <c r="C119" s="16"/>
      <c r="D119" s="14">
        <v>941</v>
      </c>
      <c r="E119" s="15" t="s">
        <v>334</v>
      </c>
      <c r="F119" s="17"/>
      <c r="G119" s="14">
        <v>1064</v>
      </c>
      <c r="H119" s="15" t="s">
        <v>335</v>
      </c>
      <c r="I119" s="17"/>
      <c r="J119" s="5"/>
    </row>
    <row r="120" spans="1:10" ht="15" customHeight="1" x14ac:dyDescent="0.2">
      <c r="A120" s="14">
        <v>822</v>
      </c>
      <c r="B120" s="15" t="s">
        <v>336</v>
      </c>
      <c r="C120" s="16"/>
      <c r="D120" s="14">
        <v>942</v>
      </c>
      <c r="E120" s="15" t="s">
        <v>337</v>
      </c>
      <c r="F120" s="17"/>
      <c r="G120" s="14">
        <v>1065</v>
      </c>
      <c r="H120" s="15" t="s">
        <v>338</v>
      </c>
      <c r="I120" s="17"/>
      <c r="J120" s="5"/>
    </row>
    <row r="121" spans="1:10" ht="15" customHeight="1" x14ac:dyDescent="0.2">
      <c r="A121" s="14">
        <v>823</v>
      </c>
      <c r="B121" s="15" t="s">
        <v>339</v>
      </c>
      <c r="C121" s="16"/>
      <c r="D121" s="14">
        <v>943</v>
      </c>
      <c r="E121" s="15" t="s">
        <v>340</v>
      </c>
      <c r="F121" s="17"/>
      <c r="G121" s="14">
        <v>1066</v>
      </c>
      <c r="H121" s="15" t="s">
        <v>341</v>
      </c>
      <c r="I121" s="17"/>
      <c r="J121" s="5"/>
    </row>
    <row r="122" spans="1:10" ht="15" customHeight="1" x14ac:dyDescent="0.2">
      <c r="A122" s="14">
        <v>824</v>
      </c>
      <c r="B122" s="15" t="s">
        <v>342</v>
      </c>
      <c r="C122" s="16"/>
      <c r="D122" s="14">
        <v>944</v>
      </c>
      <c r="E122" s="15" t="s">
        <v>343</v>
      </c>
      <c r="F122" s="17"/>
      <c r="G122" s="14">
        <v>1067</v>
      </c>
      <c r="H122" s="15" t="s">
        <v>344</v>
      </c>
      <c r="I122" s="17"/>
      <c r="J122" s="5"/>
    </row>
    <row r="123" spans="1:10" ht="15" customHeight="1" x14ac:dyDescent="0.2">
      <c r="A123" s="14">
        <v>825</v>
      </c>
      <c r="B123" s="15" t="s">
        <v>345</v>
      </c>
      <c r="C123" s="16"/>
      <c r="D123" s="14">
        <v>945</v>
      </c>
      <c r="E123" s="15" t="s">
        <v>346</v>
      </c>
      <c r="F123" s="17"/>
      <c r="G123" s="14">
        <v>1068</v>
      </c>
      <c r="H123" s="15" t="s">
        <v>347</v>
      </c>
      <c r="I123" s="17"/>
      <c r="J123" s="5"/>
    </row>
    <row r="124" spans="1:10" ht="15" customHeight="1" x14ac:dyDescent="0.2">
      <c r="A124" s="14">
        <v>826</v>
      </c>
      <c r="B124" s="15" t="s">
        <v>348</v>
      </c>
      <c r="C124" s="16"/>
      <c r="D124" s="14">
        <v>946</v>
      </c>
      <c r="E124" s="15" t="s">
        <v>349</v>
      </c>
      <c r="F124" s="17"/>
      <c r="G124" s="14">
        <v>1069</v>
      </c>
      <c r="H124" s="15" t="s">
        <v>350</v>
      </c>
      <c r="I124" s="17"/>
      <c r="J124" s="5"/>
    </row>
    <row r="125" spans="1:10" ht="15" customHeight="1" x14ac:dyDescent="0.2">
      <c r="A125" s="14">
        <v>827</v>
      </c>
      <c r="B125" s="15" t="s">
        <v>351</v>
      </c>
      <c r="C125" s="16"/>
      <c r="D125" s="14">
        <v>947</v>
      </c>
      <c r="E125" s="15" t="s">
        <v>352</v>
      </c>
      <c r="F125" s="17"/>
      <c r="G125" s="14">
        <v>1070</v>
      </c>
      <c r="H125" s="15" t="s">
        <v>353</v>
      </c>
      <c r="I125" s="17"/>
      <c r="J125" s="5"/>
    </row>
    <row r="126" spans="1:10" ht="15" customHeight="1" x14ac:dyDescent="0.2">
      <c r="A126" s="14">
        <v>828</v>
      </c>
      <c r="B126" s="15" t="s">
        <v>354</v>
      </c>
      <c r="C126" s="16"/>
      <c r="D126" s="14">
        <v>948</v>
      </c>
      <c r="E126" s="15" t="s">
        <v>355</v>
      </c>
      <c r="F126" s="17"/>
      <c r="G126" s="14">
        <v>1071</v>
      </c>
      <c r="H126" s="15" t="s">
        <v>356</v>
      </c>
      <c r="I126" s="17"/>
      <c r="J126" s="5"/>
    </row>
    <row r="127" spans="1:10" ht="15" customHeight="1" x14ac:dyDescent="0.2">
      <c r="A127" s="14">
        <v>829</v>
      </c>
      <c r="B127" s="15" t="s">
        <v>357</v>
      </c>
      <c r="C127" s="16"/>
      <c r="D127" s="14">
        <v>949</v>
      </c>
      <c r="E127" s="15" t="s">
        <v>358</v>
      </c>
      <c r="F127" s="17"/>
      <c r="G127" s="14">
        <v>1072</v>
      </c>
      <c r="H127" s="15" t="s">
        <v>359</v>
      </c>
      <c r="I127" s="17"/>
      <c r="J127" s="5"/>
    </row>
    <row r="128" spans="1:10" ht="15" customHeight="1" x14ac:dyDescent="0.2">
      <c r="A128" s="14">
        <v>830</v>
      </c>
      <c r="B128" s="15" t="s">
        <v>360</v>
      </c>
      <c r="C128" s="16"/>
      <c r="D128" s="14">
        <v>950</v>
      </c>
      <c r="E128" s="15" t="s">
        <v>361</v>
      </c>
      <c r="F128" s="17"/>
      <c r="G128" s="14">
        <v>1073</v>
      </c>
      <c r="H128" s="15" t="s">
        <v>362</v>
      </c>
      <c r="I128" s="17"/>
      <c r="J128" s="5"/>
    </row>
    <row r="129" spans="1:10" ht="15" customHeight="1" x14ac:dyDescent="0.2">
      <c r="A129" s="14">
        <v>831</v>
      </c>
      <c r="B129" s="15" t="s">
        <v>363</v>
      </c>
      <c r="C129" s="16"/>
      <c r="D129" s="14">
        <v>951</v>
      </c>
      <c r="E129" s="15" t="s">
        <v>364</v>
      </c>
      <c r="F129" s="17"/>
      <c r="G129" s="18">
        <v>1074</v>
      </c>
      <c r="H129" s="15" t="s">
        <v>365</v>
      </c>
      <c r="I129" s="17"/>
      <c r="J129" s="5"/>
    </row>
    <row r="130" spans="1:10" ht="15" customHeight="1" x14ac:dyDescent="0.2">
      <c r="A130" s="14">
        <v>832</v>
      </c>
      <c r="B130" s="15" t="s">
        <v>366</v>
      </c>
      <c r="C130" s="16"/>
      <c r="D130" s="14">
        <v>952</v>
      </c>
      <c r="E130" s="15" t="s">
        <v>367</v>
      </c>
      <c r="F130" s="17"/>
      <c r="G130" s="16"/>
      <c r="H130" s="15"/>
      <c r="I130" s="17"/>
      <c r="J130" s="5"/>
    </row>
    <row r="131" spans="1:10" ht="15" customHeight="1" x14ac:dyDescent="0.2">
      <c r="A131" s="14">
        <v>833</v>
      </c>
      <c r="B131" s="15" t="s">
        <v>368</v>
      </c>
      <c r="C131" s="16"/>
      <c r="D131" s="14">
        <v>953</v>
      </c>
      <c r="E131" s="15" t="s">
        <v>369</v>
      </c>
      <c r="F131" s="17"/>
      <c r="G131" s="16"/>
      <c r="H131" s="15"/>
      <c r="I131" s="17"/>
      <c r="J131" s="5"/>
    </row>
    <row r="132" spans="1:10" ht="15" customHeight="1" x14ac:dyDescent="0.2">
      <c r="A132" s="14">
        <v>834</v>
      </c>
      <c r="B132" s="15" t="s">
        <v>370</v>
      </c>
      <c r="C132" s="22"/>
      <c r="D132" s="14">
        <v>954</v>
      </c>
      <c r="E132" s="15" t="s">
        <v>371</v>
      </c>
      <c r="F132" s="17"/>
      <c r="G132" s="16"/>
      <c r="H132" s="15"/>
      <c r="I132" s="17"/>
      <c r="J132" s="5"/>
    </row>
    <row r="133" spans="1:10" ht="15" customHeight="1" x14ac:dyDescent="0.2">
      <c r="A133" s="14">
        <v>835</v>
      </c>
      <c r="B133" s="15" t="s">
        <v>372</v>
      </c>
      <c r="C133" s="23"/>
      <c r="D133" s="14">
        <v>955</v>
      </c>
      <c r="E133" s="15" t="s">
        <v>373</v>
      </c>
      <c r="F133" s="17"/>
      <c r="G133" s="16"/>
      <c r="H133" s="15"/>
      <c r="I133" s="17"/>
      <c r="J133" s="5"/>
    </row>
    <row r="134" spans="1:10" ht="15" customHeight="1" x14ac:dyDescent="0.2">
      <c r="A134" s="14">
        <v>836</v>
      </c>
      <c r="B134" s="15" t="s">
        <v>374</v>
      </c>
      <c r="C134" s="23"/>
      <c r="D134" s="14">
        <v>956</v>
      </c>
      <c r="E134" s="15" t="s">
        <v>375</v>
      </c>
      <c r="F134" s="24"/>
      <c r="G134" s="22"/>
      <c r="H134" s="19"/>
      <c r="I134" s="24"/>
      <c r="J134" s="5"/>
    </row>
    <row r="135" spans="1:10" ht="14.1" customHeight="1" x14ac:dyDescent="0.25">
      <c r="B135" s="4"/>
      <c r="C135" s="4"/>
      <c r="D135" s="4"/>
      <c r="E135" s="4"/>
      <c r="F135" s="4"/>
      <c r="G135" s="4"/>
      <c r="H135" s="4"/>
      <c r="I135" s="5"/>
      <c r="J135" s="5"/>
    </row>
    <row r="136" spans="1:10" ht="15" customHeight="1" x14ac:dyDescent="0.25">
      <c r="A136" s="74" t="s">
        <v>376</v>
      </c>
      <c r="B136" s="74"/>
      <c r="C136" s="74"/>
      <c r="D136" s="74"/>
      <c r="E136" s="74"/>
      <c r="F136" s="74"/>
      <c r="G136" s="74"/>
      <c r="H136" s="74"/>
      <c r="I136" s="74"/>
      <c r="J136" s="5"/>
    </row>
    <row r="137" spans="1:10" ht="15" customHeight="1" x14ac:dyDescent="0.25">
      <c r="A137" s="25" t="s">
        <v>6</v>
      </c>
      <c r="B137" s="26" t="s">
        <v>7</v>
      </c>
      <c r="C137" s="27" t="s">
        <v>8</v>
      </c>
      <c r="D137" s="27" t="s">
        <v>6</v>
      </c>
      <c r="E137" s="26" t="s">
        <v>7</v>
      </c>
      <c r="F137" s="27" t="s">
        <v>8</v>
      </c>
      <c r="G137" s="27" t="s">
        <v>6</v>
      </c>
      <c r="H137" s="26" t="s">
        <v>7</v>
      </c>
      <c r="I137" s="27" t="s">
        <v>8</v>
      </c>
      <c r="J137" s="5"/>
    </row>
    <row r="138" spans="1:10" x14ac:dyDescent="0.25">
      <c r="A138" s="28" t="s">
        <v>377</v>
      </c>
      <c r="B138" s="29"/>
      <c r="C138" s="29"/>
      <c r="D138" s="29" t="s">
        <v>377</v>
      </c>
      <c r="E138" s="30"/>
      <c r="F138" s="30"/>
      <c r="G138" s="29" t="s">
        <v>377</v>
      </c>
      <c r="H138" s="29"/>
      <c r="I138" s="29"/>
      <c r="J138" s="5"/>
    </row>
    <row r="139" spans="1:10" x14ac:dyDescent="0.25">
      <c r="A139" s="28" t="s">
        <v>377</v>
      </c>
      <c r="B139" s="29"/>
      <c r="C139" s="29"/>
      <c r="D139" s="29" t="s">
        <v>377</v>
      </c>
      <c r="E139" s="30"/>
      <c r="F139" s="30"/>
      <c r="G139" s="29" t="s">
        <v>377</v>
      </c>
      <c r="H139" s="29"/>
      <c r="I139" s="29"/>
      <c r="J139" s="5"/>
    </row>
    <row r="140" spans="1:10" x14ac:dyDescent="0.25">
      <c r="A140" s="28" t="s">
        <v>377</v>
      </c>
      <c r="B140" s="29"/>
      <c r="C140" s="29"/>
      <c r="D140" s="29" t="s">
        <v>377</v>
      </c>
      <c r="E140" s="30"/>
      <c r="F140" s="30"/>
      <c r="G140" s="29" t="s">
        <v>377</v>
      </c>
      <c r="H140" s="29"/>
      <c r="I140" s="29"/>
      <c r="J140" s="5"/>
    </row>
    <row r="141" spans="1:10" x14ac:dyDescent="0.25">
      <c r="A141" s="28" t="s">
        <v>377</v>
      </c>
      <c r="B141" s="29"/>
      <c r="C141" s="29"/>
      <c r="D141" s="29" t="s">
        <v>377</v>
      </c>
      <c r="E141" s="30"/>
      <c r="F141" s="30"/>
      <c r="G141" s="29" t="s">
        <v>377</v>
      </c>
      <c r="H141" s="29"/>
      <c r="I141" s="29"/>
      <c r="J141" s="5"/>
    </row>
    <row r="142" spans="1:10" x14ac:dyDescent="0.25">
      <c r="A142" s="28" t="s">
        <v>377</v>
      </c>
      <c r="B142" s="29"/>
      <c r="C142" s="29"/>
      <c r="D142" s="29" t="s">
        <v>377</v>
      </c>
      <c r="E142" s="30"/>
      <c r="F142" s="30"/>
      <c r="G142" s="29" t="s">
        <v>377</v>
      </c>
      <c r="H142" s="29"/>
      <c r="I142" s="29"/>
      <c r="J142" s="5"/>
    </row>
    <row r="143" spans="1:10" x14ac:dyDescent="0.25">
      <c r="A143" s="28" t="s">
        <v>377</v>
      </c>
      <c r="B143" s="29"/>
      <c r="C143" s="29"/>
      <c r="D143" s="29" t="s">
        <v>377</v>
      </c>
      <c r="E143" s="30"/>
      <c r="F143" s="30"/>
      <c r="G143" s="29" t="s">
        <v>377</v>
      </c>
      <c r="H143" s="29"/>
      <c r="I143" s="29"/>
      <c r="J143" s="5"/>
    </row>
    <row r="144" spans="1:10" x14ac:dyDescent="0.25">
      <c r="A144" s="28" t="s">
        <v>377</v>
      </c>
      <c r="B144" s="29"/>
      <c r="C144" s="29"/>
      <c r="D144" s="29" t="s">
        <v>377</v>
      </c>
      <c r="E144" s="30"/>
      <c r="F144" s="30"/>
      <c r="G144" s="29" t="s">
        <v>377</v>
      </c>
      <c r="H144" s="29"/>
      <c r="I144" s="29"/>
      <c r="J144" s="5"/>
    </row>
    <row r="145" spans="1:18" x14ac:dyDescent="0.25">
      <c r="A145" s="28" t="s">
        <v>377</v>
      </c>
      <c r="B145" s="29"/>
      <c r="C145" s="29"/>
      <c r="D145" s="29" t="s">
        <v>377</v>
      </c>
      <c r="E145" s="30"/>
      <c r="F145" s="30"/>
      <c r="G145" s="29" t="s">
        <v>377</v>
      </c>
      <c r="H145" s="29"/>
      <c r="I145" s="29"/>
      <c r="J145" s="5"/>
    </row>
    <row r="146" spans="1:18" x14ac:dyDescent="0.25">
      <c r="A146" s="28" t="s">
        <v>377</v>
      </c>
      <c r="B146" s="29"/>
      <c r="C146" s="29"/>
      <c r="D146" s="29" t="s">
        <v>377</v>
      </c>
      <c r="E146" s="30"/>
      <c r="F146" s="30"/>
      <c r="G146" s="29" t="s">
        <v>377</v>
      </c>
      <c r="H146" s="29"/>
      <c r="I146" s="29"/>
      <c r="J146" s="5"/>
    </row>
    <row r="147" spans="1:18" x14ac:dyDescent="0.25">
      <c r="A147" s="28" t="s">
        <v>377</v>
      </c>
      <c r="B147" s="29"/>
      <c r="C147" s="29"/>
      <c r="D147" s="29" t="s">
        <v>377</v>
      </c>
      <c r="E147" s="30"/>
      <c r="F147" s="30"/>
      <c r="G147" s="29" t="s">
        <v>377</v>
      </c>
      <c r="H147" s="29"/>
      <c r="I147" s="29"/>
      <c r="J147" s="5"/>
    </row>
    <row r="148" spans="1:18" x14ac:dyDescent="0.25">
      <c r="B148" s="75" t="s">
        <v>378</v>
      </c>
      <c r="C148" s="75"/>
      <c r="D148" s="75"/>
      <c r="E148" s="75"/>
      <c r="F148" s="75"/>
      <c r="G148" s="75"/>
      <c r="H148" s="75"/>
      <c r="I148" s="75"/>
      <c r="J148" s="5"/>
    </row>
    <row r="149" spans="1:18" ht="9.75" customHeight="1" x14ac:dyDescent="0.25">
      <c r="B149" s="31"/>
      <c r="C149" s="32"/>
      <c r="D149" s="32"/>
      <c r="E149" s="4"/>
      <c r="F149" s="33"/>
      <c r="G149" s="32"/>
      <c r="H149" s="4"/>
      <c r="I149" s="32"/>
      <c r="J149" s="5"/>
    </row>
    <row r="150" spans="1:18" x14ac:dyDescent="0.25">
      <c r="B150" s="34" t="s">
        <v>379</v>
      </c>
      <c r="C150" s="35">
        <f>SUM(C11:C134,F11:F134,I11:I134,C138:C147,F138:F147,I138:I147)</f>
        <v>0</v>
      </c>
      <c r="D150" s="32"/>
      <c r="E150" s="4"/>
      <c r="F150" s="33"/>
      <c r="G150" s="32"/>
      <c r="H150" s="4"/>
      <c r="I150" s="32"/>
      <c r="J150" s="5"/>
    </row>
    <row r="151" spans="1:18" ht="9.75" customHeight="1" x14ac:dyDescent="0.25">
      <c r="B151" s="36"/>
      <c r="C151" s="37"/>
      <c r="D151" s="37"/>
      <c r="E151" s="37"/>
      <c r="F151" s="37"/>
      <c r="G151" s="37"/>
      <c r="H151" s="37"/>
      <c r="I151" s="37"/>
      <c r="J151" s="37"/>
      <c r="K151" s="31"/>
      <c r="L151" s="31"/>
      <c r="M151" s="36"/>
      <c r="N151" s="36"/>
      <c r="O151" s="36"/>
      <c r="P151" s="36"/>
      <c r="Q151" s="36"/>
      <c r="R151" s="36"/>
    </row>
    <row r="152" spans="1:18" x14ac:dyDescent="0.25">
      <c r="A152" s="2"/>
      <c r="B152" s="74" t="s">
        <v>380</v>
      </c>
      <c r="C152" s="74" t="s">
        <v>380</v>
      </c>
      <c r="D152" s="74"/>
      <c r="E152" s="74"/>
      <c r="F152" s="74"/>
      <c r="G152" s="74"/>
      <c r="H152" s="74"/>
      <c r="I152" s="5"/>
      <c r="J152" s="5"/>
      <c r="K152" s="5"/>
      <c r="L152" s="5"/>
      <c r="M152" s="36"/>
      <c r="N152" s="36"/>
      <c r="O152" s="36"/>
      <c r="P152" s="36"/>
      <c r="Q152" s="36"/>
      <c r="R152" s="36"/>
    </row>
    <row r="153" spans="1:18" x14ac:dyDescent="0.25">
      <c r="A153" s="2"/>
      <c r="B153" s="74" t="s">
        <v>381</v>
      </c>
      <c r="C153" s="74" t="s">
        <v>381</v>
      </c>
      <c r="D153" s="74"/>
      <c r="E153" s="38" t="s">
        <v>382</v>
      </c>
      <c r="F153" s="74" t="s">
        <v>383</v>
      </c>
      <c r="G153" s="74"/>
      <c r="H153" s="38" t="s">
        <v>384</v>
      </c>
      <c r="I153" s="5"/>
      <c r="J153" s="5"/>
      <c r="K153" s="5"/>
      <c r="L153" s="5"/>
      <c r="M153" s="36"/>
      <c r="N153" s="36"/>
      <c r="O153" s="36"/>
      <c r="P153" s="36"/>
      <c r="Q153" s="36"/>
      <c r="R153" s="36"/>
    </row>
    <row r="154" spans="1:18" x14ac:dyDescent="0.25">
      <c r="A154" s="2"/>
      <c r="B154" s="76" t="str">
        <f>IF(data!$A$21=2,data!C17,IF(data!$A$21=3,data!C20,IF(data!$A$21=4,data!C23,IF(data!$A$21=5,data!C26,"Vyberte správné čtvrtletí v hlavičce"))))</f>
        <v>leden</v>
      </c>
      <c r="C154" s="76" t="str">
        <f>IF(data!$A$21=2,data!C17,IF(data!$A$21=3,data!C20,IF(data!$A$21=4,data!C23,IF(data!$A$21=5,data!C26,"Vyberte správné čtvrtletí v hlavičce"))))</f>
        <v>leden</v>
      </c>
      <c r="D154" s="76"/>
      <c r="E154" s="39"/>
      <c r="F154" s="77">
        <f ca="1">data!$G$6</f>
        <v>2.02</v>
      </c>
      <c r="G154" s="77"/>
      <c r="H154" s="40">
        <f ca="1">'Hlášení počtu přípojek'!E154*'Hlášení počtu přípojek'!F154</f>
        <v>0</v>
      </c>
      <c r="I154" s="5"/>
      <c r="J154" s="5"/>
      <c r="K154" s="5"/>
      <c r="L154" s="5"/>
      <c r="M154" s="36"/>
      <c r="N154" s="36"/>
      <c r="O154" s="36"/>
      <c r="P154" s="36"/>
      <c r="Q154" s="36"/>
      <c r="R154" s="36"/>
    </row>
    <row r="155" spans="1:18" x14ac:dyDescent="0.25">
      <c r="A155" s="2"/>
      <c r="B155" s="76" t="str">
        <f>IF(data!$A$21=2,data!C18,IF(data!$A$21=3,data!C21,IF(data!$A$21=4,data!C24,IF(data!$A$21=5,data!C27,"Vyberte správné čtvrtletí v hlavičce"))))</f>
        <v>únor</v>
      </c>
      <c r="C155" s="76" t="str">
        <f>IF(data!$A$21=2,data!C18,IF(data!$A$21=3,data!C21,IF(data!$A$21=4,data!C24,IF(data!$A$21=5,data!C27,"Vyberte správné čtvrtletí v hlavičce"))))</f>
        <v>únor</v>
      </c>
      <c r="D155" s="76"/>
      <c r="E155" s="39"/>
      <c r="F155" s="77">
        <f ca="1">data!$G$6</f>
        <v>2.02</v>
      </c>
      <c r="G155" s="77"/>
      <c r="H155" s="40">
        <f ca="1">'Hlášení počtu přípojek'!E155*'Hlášení počtu přípojek'!F155</f>
        <v>0</v>
      </c>
      <c r="I155" s="5"/>
      <c r="J155" s="5"/>
      <c r="K155" s="5"/>
      <c r="L155" s="5"/>
      <c r="M155" s="36"/>
      <c r="N155" s="36"/>
      <c r="O155" s="36"/>
      <c r="P155" s="36"/>
      <c r="Q155" s="36"/>
      <c r="R155" s="36"/>
    </row>
    <row r="156" spans="1:18" x14ac:dyDescent="0.25">
      <c r="A156" s="2"/>
      <c r="B156" s="76" t="str">
        <f>IF(data!$A$21=2,data!C19,IF(data!$A$21=3,data!C22,IF(data!$A$21=4,data!C25,IF(data!$A$21=5,data!C28,"Vyberte správné čtvrtletí v hlavičce"))))</f>
        <v>březen</v>
      </c>
      <c r="C156" s="76" t="str">
        <f>IF(data!$A$21=2,data!C19,IF(data!$A$21=3,data!C22,IF(data!$A$21=4,data!C25,IF(data!$A$21=5,data!C28,"Vyberte správné čtvrtletí v hlavičce"))))</f>
        <v>březen</v>
      </c>
      <c r="D156" s="76"/>
      <c r="E156" s="39"/>
      <c r="F156" s="77">
        <f ca="1">data!$G$6</f>
        <v>2.02</v>
      </c>
      <c r="G156" s="77"/>
      <c r="H156" s="40">
        <f ca="1">'Hlášení počtu přípojek'!E156*'Hlášení počtu přípojek'!F156</f>
        <v>0</v>
      </c>
      <c r="I156" s="5"/>
      <c r="J156" s="5"/>
      <c r="K156" s="5"/>
      <c r="L156" s="5"/>
      <c r="M156" s="36"/>
      <c r="N156" s="36"/>
      <c r="O156" s="36"/>
      <c r="P156" s="36"/>
      <c r="Q156" s="36"/>
      <c r="R156" s="36"/>
    </row>
    <row r="157" spans="1:18" ht="9.75" customHeight="1" x14ac:dyDescent="0.25">
      <c r="A157" s="2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6"/>
      <c r="N157" s="36"/>
      <c r="O157" s="36"/>
      <c r="P157" s="36"/>
      <c r="Q157" s="36"/>
      <c r="R157" s="36"/>
    </row>
    <row r="158" spans="1:18" x14ac:dyDescent="0.25">
      <c r="A158" s="2"/>
      <c r="B158" s="5"/>
      <c r="C158" s="41" t="s">
        <v>385</v>
      </c>
      <c r="D158" s="41"/>
      <c r="E158" s="80">
        <f ca="1">H154+H155+H156</f>
        <v>0</v>
      </c>
      <c r="F158" s="80"/>
      <c r="G158" s="80"/>
      <c r="H158" s="4"/>
      <c r="I158" s="5"/>
      <c r="J158" s="5"/>
      <c r="K158" s="5"/>
      <c r="L158" s="5"/>
      <c r="M158" s="36"/>
      <c r="N158" s="36"/>
      <c r="O158" s="36"/>
      <c r="P158" s="36"/>
      <c r="Q158" s="36"/>
      <c r="R158" s="36"/>
    </row>
    <row r="159" spans="1:18" x14ac:dyDescent="0.25">
      <c r="A159" s="2"/>
      <c r="B159" s="5"/>
      <c r="C159" s="41" t="s">
        <v>386</v>
      </c>
      <c r="D159" s="41"/>
      <c r="E159" s="81">
        <v>0.21</v>
      </c>
      <c r="F159" s="81"/>
      <c r="G159" s="81"/>
      <c r="H159" s="4"/>
      <c r="I159" s="5"/>
      <c r="J159" s="5"/>
      <c r="K159" s="5"/>
      <c r="L159" s="5"/>
      <c r="M159" s="36"/>
      <c r="N159" s="36"/>
      <c r="O159" s="36"/>
      <c r="P159" s="36"/>
      <c r="Q159" s="36"/>
      <c r="R159" s="36"/>
    </row>
    <row r="160" spans="1:18" ht="22.5" customHeight="1" x14ac:dyDescent="0.25">
      <c r="A160" s="2"/>
      <c r="B160" s="5"/>
      <c r="C160" s="41" t="s">
        <v>387</v>
      </c>
      <c r="D160" s="41"/>
      <c r="E160" s="78">
        <f ca="1">'Hlášení počtu přípojek'!E158*'Hlášení počtu přípojek'!E159+'Hlášení počtu přípojek'!E158</f>
        <v>0</v>
      </c>
      <c r="F160" s="78"/>
      <c r="G160" s="78"/>
      <c r="H160" s="4"/>
      <c r="I160" s="5"/>
      <c r="J160" s="5"/>
      <c r="K160" s="5"/>
      <c r="L160" s="5"/>
      <c r="M160" s="36"/>
      <c r="N160" s="36"/>
      <c r="O160" s="36"/>
      <c r="P160" s="36"/>
      <c r="Q160" s="36"/>
      <c r="R160" s="36"/>
    </row>
    <row r="161" spans="2:18" s="2" customFormat="1" ht="26.1" customHeight="1" x14ac:dyDescent="0.25">
      <c r="B161" s="5"/>
      <c r="C161" s="41" t="s">
        <v>388</v>
      </c>
      <c r="D161" s="41"/>
      <c r="E161" s="79"/>
      <c r="F161" s="79"/>
      <c r="G161" s="79"/>
      <c r="H161" s="4"/>
      <c r="I161" s="5"/>
      <c r="J161" s="5"/>
      <c r="K161" s="5"/>
      <c r="L161" s="5"/>
      <c r="M161" s="36"/>
      <c r="N161" s="36"/>
      <c r="O161" s="36"/>
      <c r="P161" s="36"/>
      <c r="Q161" s="36"/>
      <c r="R161" s="36"/>
    </row>
    <row r="162" spans="2:18" x14ac:dyDescent="0.25">
      <c r="B162" s="42" t="str">
        <f>IF(data!A13=1,"Vyplněný formulář zašlete, prosím, emailem na hlaseni.kt@osa.cz, nebo poštou na adresu Československé armády 20, 160 56 Praha 6",IF(data!A13=2,"Vyplněný formulář zašlete, prosím, emailem na ktv@dilia.cz, nebo poštou na adresu Krátkého 1, 190 03  Praha 9","Vyplněný formulář zašlete emailem na intergram@intergram.cz nebo poštou na adresu Na Poříčí 27, Praha 1, 110 00"))</f>
        <v>Vyplněný formulář zašlete, prosím, emailem na ktv@dilia.cz, nebo poštou na adresu Krátkého 1, 190 03  Praha 9</v>
      </c>
      <c r="C162" s="42"/>
      <c r="D162" s="42"/>
      <c r="E162" s="5"/>
      <c r="F162" s="4"/>
      <c r="G162" s="4"/>
      <c r="H162" s="4"/>
      <c r="I162" s="5"/>
      <c r="J162" s="4"/>
      <c r="K162" s="43"/>
      <c r="M162" s="36"/>
      <c r="N162" s="36"/>
      <c r="O162" s="1"/>
    </row>
  </sheetData>
  <sheetProtection password="CCCC" sheet="1" objects="1" scenarios="1"/>
  <mergeCells count="27">
    <mergeCell ref="E161:G161"/>
    <mergeCell ref="B155:D155"/>
    <mergeCell ref="F155:G155"/>
    <mergeCell ref="B156:D156"/>
    <mergeCell ref="F156:G156"/>
    <mergeCell ref="E158:G158"/>
    <mergeCell ref="E159:G159"/>
    <mergeCell ref="B153:D153"/>
    <mergeCell ref="F153:G153"/>
    <mergeCell ref="B154:D154"/>
    <mergeCell ref="F154:G154"/>
    <mergeCell ref="E160:G160"/>
    <mergeCell ref="A8:B8"/>
    <mergeCell ref="C8:I8"/>
    <mergeCell ref="A136:I136"/>
    <mergeCell ref="B148:I148"/>
    <mergeCell ref="B152:H152"/>
    <mergeCell ref="A5:B5"/>
    <mergeCell ref="C5:I5"/>
    <mergeCell ref="A6:B6"/>
    <mergeCell ref="C6:I6"/>
    <mergeCell ref="A7:B7"/>
    <mergeCell ref="A1:I1"/>
    <mergeCell ref="A3:B3"/>
    <mergeCell ref="C3:I3"/>
    <mergeCell ref="A4:B4"/>
    <mergeCell ref="C4:I4"/>
  </mergeCells>
  <dataValidations xWindow="53442" yWindow="47268" count="5">
    <dataValidation type="whole" operator="greaterThanOrEqual" allowBlank="1" showErrorMessage="1" errorTitle="Chybná hodnota" error="Vložit lze pouze kladná celočíselná hodnota." sqref="C11:C132 F11:F134 I11:I134 G130:G134 C138:C147 F138:F147 I138:I147">
      <formula1>0</formula1>
      <formula2>0</formula2>
    </dataValidation>
    <dataValidation operator="equal" allowBlank="1" showErrorMessage="1" sqref="A138:A147 D138:D147 G138:G147 B148:J149 C150:J151">
      <formula1>0</formula1>
      <formula2>0</formula2>
    </dataValidation>
    <dataValidation operator="greaterThanOrEqual" allowBlank="1" showErrorMessage="1" errorTitle="Chybná hodnota" error="Vložit lze pouze kladná celočíselná hodnota." sqref="B138:B147 E138:E147 H138:H147">
      <formula1>0</formula1>
      <formula2>0</formula2>
    </dataValidation>
    <dataValidation type="whole" operator="greaterThan" allowBlank="1" showErrorMessage="1" errorTitle="Chybná hodnota" error="Vložit lze pouze kladná celočíselná hodnota." sqref="E154:E156">
      <formula1>-1</formula1>
      <formula2>0</formula2>
    </dataValidation>
    <dataValidation operator="greaterThan" errorTitle="Chybná hodnota" error="Vložit lze pouze čísla." sqref="F154:G156">
      <formula1>-2</formula1>
      <formula2>0</formula2>
    </dataValidation>
  </dataValidations>
  <printOptions horizont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Rozevírací seznam 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</xdr:row>
                    <xdr:rowOff>38100</xdr:rowOff>
                  </from>
                  <to>
                    <xdr:col>9</xdr:col>
                    <xdr:colOff>9525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Rozevírací seznam 2">
              <controlPr defaultSize="0" autoFill="0" autoLine="0" autoPict="0">
                <anchor moveWithCells="1" sizeWithCells="1">
                  <from>
                    <xdr:col>2</xdr:col>
                    <xdr:colOff>457200</xdr:colOff>
                    <xdr:row>6</xdr:row>
                    <xdr:rowOff>28575</xdr:rowOff>
                  </from>
                  <to>
                    <xdr:col>5</xdr:col>
                    <xdr:colOff>561975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Rozevírací seznam 3">
              <controlPr defaultSize="0" autoFill="0" autoLine="0" autoPict="0">
                <anchor moveWithCells="1" sizeWithCells="1">
                  <from>
                    <xdr:col>6</xdr:col>
                    <xdr:colOff>285750</xdr:colOff>
                    <xdr:row>6</xdr:row>
                    <xdr:rowOff>28575</xdr:rowOff>
                  </from>
                  <to>
                    <xdr:col>8</xdr:col>
                    <xdr:colOff>171450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activeCell="G6" sqref="G6"/>
    </sheetView>
  </sheetViews>
  <sheetFormatPr defaultRowHeight="15" x14ac:dyDescent="0.25"/>
  <cols>
    <col min="1" max="1" width="48.140625" style="2" customWidth="1"/>
    <col min="2" max="2" width="10.5703125" style="2" customWidth="1"/>
    <col min="3" max="7" width="10.42578125" style="2" customWidth="1"/>
    <col min="8" max="16384" width="9.140625" style="2"/>
  </cols>
  <sheetData>
    <row r="1" spans="1:9" x14ac:dyDescent="0.25">
      <c r="A1" s="82" t="s">
        <v>389</v>
      </c>
      <c r="B1" s="82"/>
    </row>
    <row r="2" spans="1:9" x14ac:dyDescent="0.25">
      <c r="A2" s="44" t="s">
        <v>390</v>
      </c>
      <c r="B2" s="45" t="b">
        <f>IF(data!B22=1,"2010",IF(data!B22=2,"2011",IF(data!B22=3,"2012",IF(data!B22=4,"2013",IF(data!B22=5,"2014",IF(data!B22=6,"2015"))))))</f>
        <v>0</v>
      </c>
      <c r="C2" s="5"/>
      <c r="D2" s="5"/>
      <c r="E2" s="5"/>
      <c r="F2" s="5"/>
      <c r="G2" s="5"/>
    </row>
    <row r="3" spans="1:9" x14ac:dyDescent="0.25">
      <c r="A3" s="46" t="s">
        <v>391</v>
      </c>
      <c r="B3" s="47">
        <f>IF(data!$B$22=1,data!B10,IF(data!$B$22=2,data!C10,IF(data!$B$22=3,data!D10,IF(data!$B$22=4,data!E10,IF(data!$B$22=5,data!F10,data!G10)))))</f>
        <v>6.11</v>
      </c>
      <c r="C3" s="5"/>
      <c r="D3" s="5"/>
      <c r="E3" s="5"/>
      <c r="F3" s="5"/>
      <c r="G3" s="5"/>
      <c r="H3" s="5"/>
    </row>
    <row r="4" spans="1:9" x14ac:dyDescent="0.25">
      <c r="A4" s="46" t="s">
        <v>392</v>
      </c>
      <c r="B4" s="47">
        <f>IF(data!$B$22=1,data!B11,IF(data!$B$22=2,data!C11,IF(data!$B$22=3,data!D11,IF(data!$B$22=4,data!E11,IF(data!$B$22=5,data!F11,data!G11)))))</f>
        <v>2</v>
      </c>
      <c r="C4" s="5"/>
      <c r="D4" s="5"/>
      <c r="E4" s="5"/>
      <c r="F4" s="5"/>
      <c r="G4" s="5"/>
      <c r="H4" s="5"/>
    </row>
    <row r="5" spans="1:9" x14ac:dyDescent="0.25">
      <c r="A5" s="46" t="s">
        <v>393</v>
      </c>
      <c r="B5" s="47">
        <f>IF(data!$B$22=1,data!B12,IF(data!$B$22=2,data!C12,IF(data!$B$22=3,data!D12,IF(data!$B$22=4,data!E12,IF(data!$B$22=5,data!F12,data!G12)))))</f>
        <v>4.4000000000000004</v>
      </c>
      <c r="C5" s="5"/>
      <c r="D5" s="5"/>
      <c r="E5" s="5"/>
      <c r="F5" s="5"/>
      <c r="G5" s="5"/>
      <c r="H5" s="5"/>
    </row>
    <row r="6" spans="1:9" x14ac:dyDescent="0.25">
      <c r="A6" s="5"/>
      <c r="B6" s="5"/>
      <c r="C6" s="5"/>
      <c r="D6" s="5"/>
      <c r="E6" s="72" t="s">
        <v>394</v>
      </c>
      <c r="F6" s="72"/>
      <c r="G6" s="5">
        <f ca="1">IF(AND(data!$G$7,B23&gt;1),data!$G$7,"Pro tento rok neni cenik")</f>
        <v>2.02</v>
      </c>
      <c r="H6" s="5"/>
    </row>
    <row r="7" spans="1:9" x14ac:dyDescent="0.25">
      <c r="A7" s="48"/>
      <c r="B7" s="5"/>
      <c r="C7" s="5"/>
      <c r="D7" s="5"/>
      <c r="E7" s="72" t="s">
        <v>395</v>
      </c>
      <c r="F7" s="72"/>
      <c r="G7" s="48">
        <f ca="1">OFFSET($G$10,$A$13-1,$B$23-2)</f>
        <v>2.02</v>
      </c>
      <c r="H7" s="5"/>
    </row>
    <row r="8" spans="1:9" ht="15" customHeight="1" x14ac:dyDescent="0.25">
      <c r="A8" s="83" t="s">
        <v>396</v>
      </c>
      <c r="B8" s="49" t="s">
        <v>397</v>
      </c>
      <c r="C8" s="49"/>
      <c r="D8" s="49"/>
      <c r="E8" s="49"/>
      <c r="F8" s="49"/>
      <c r="G8" s="49"/>
      <c r="H8" s="49"/>
      <c r="I8" s="49"/>
    </row>
    <row r="9" spans="1:9" x14ac:dyDescent="0.25">
      <c r="A9" s="83"/>
      <c r="B9" s="49">
        <v>2010</v>
      </c>
      <c r="C9" s="49">
        <v>2011</v>
      </c>
      <c r="D9" s="49">
        <v>2012</v>
      </c>
      <c r="E9" s="49">
        <v>2013</v>
      </c>
      <c r="F9" s="49">
        <v>2014</v>
      </c>
      <c r="G9" s="49">
        <v>2015</v>
      </c>
      <c r="H9" s="49">
        <v>2016</v>
      </c>
      <c r="I9" s="49">
        <v>2017</v>
      </c>
    </row>
    <row r="10" spans="1:9" x14ac:dyDescent="0.25">
      <c r="A10" s="46" t="s">
        <v>398</v>
      </c>
      <c r="B10" s="50">
        <v>3.39</v>
      </c>
      <c r="C10" s="50">
        <v>3.81</v>
      </c>
      <c r="D10" s="50">
        <v>4.29</v>
      </c>
      <c r="E10" s="50">
        <v>4.83</v>
      </c>
      <c r="F10" s="50">
        <v>5.43</v>
      </c>
      <c r="G10" s="50">
        <v>6.11</v>
      </c>
      <c r="H10" s="50">
        <v>6.13</v>
      </c>
      <c r="I10" s="50">
        <v>6.17</v>
      </c>
    </row>
    <row r="11" spans="1:9" x14ac:dyDescent="0.25">
      <c r="A11" s="51" t="s">
        <v>399</v>
      </c>
      <c r="B11" s="52"/>
      <c r="C11" s="52">
        <v>1.35</v>
      </c>
      <c r="D11" s="52"/>
      <c r="E11" s="52">
        <v>1.75</v>
      </c>
      <c r="F11" s="52"/>
      <c r="G11" s="50">
        <v>2</v>
      </c>
      <c r="H11" s="50">
        <v>2</v>
      </c>
      <c r="I11" s="50">
        <v>2.02</v>
      </c>
    </row>
    <row r="12" spans="1:9" x14ac:dyDescent="0.25">
      <c r="A12" s="51" t="s">
        <v>400</v>
      </c>
      <c r="B12" s="52"/>
      <c r="C12" s="52">
        <v>3</v>
      </c>
      <c r="D12" s="52"/>
      <c r="E12" s="52">
        <v>3.9</v>
      </c>
      <c r="F12" s="52"/>
      <c r="G12" s="50">
        <v>4.4000000000000004</v>
      </c>
      <c r="H12" s="50"/>
      <c r="I12" s="50"/>
    </row>
    <row r="13" spans="1:9" x14ac:dyDescent="0.25">
      <c r="A13" s="53">
        <v>2</v>
      </c>
      <c r="B13" s="54"/>
      <c r="C13" s="54"/>
      <c r="D13" s="54"/>
      <c r="E13" s="54"/>
      <c r="F13" s="54"/>
      <c r="G13" s="5"/>
    </row>
    <row r="14" spans="1:9" x14ac:dyDescent="0.25">
      <c r="A14" s="54"/>
      <c r="B14" s="54"/>
      <c r="C14" s="54"/>
      <c r="D14" s="54"/>
      <c r="E14" s="54"/>
      <c r="F14" s="54"/>
      <c r="G14" s="5"/>
    </row>
    <row r="15" spans="1:9" x14ac:dyDescent="0.25">
      <c r="A15" s="55" t="s">
        <v>401</v>
      </c>
      <c r="B15" s="55" t="s">
        <v>402</v>
      </c>
      <c r="C15" s="55" t="s">
        <v>403</v>
      </c>
      <c r="D15" s="54"/>
      <c r="E15" s="54"/>
      <c r="F15" s="54"/>
      <c r="G15" s="5"/>
    </row>
    <row r="16" spans="1:9" x14ac:dyDescent="0.2">
      <c r="A16" s="56" t="s">
        <v>404</v>
      </c>
      <c r="B16" s="56" t="s">
        <v>405</v>
      </c>
      <c r="C16" s="57"/>
      <c r="D16" s="54"/>
      <c r="E16" s="54"/>
      <c r="F16" s="54"/>
      <c r="G16" s="5"/>
    </row>
    <row r="17" spans="1:7" x14ac:dyDescent="0.25">
      <c r="A17" s="51" t="s">
        <v>406</v>
      </c>
      <c r="B17" s="51">
        <v>2015</v>
      </c>
      <c r="C17" s="51" t="s">
        <v>407</v>
      </c>
      <c r="D17" s="54"/>
      <c r="E17" s="54"/>
      <c r="F17" s="54"/>
      <c r="G17" s="5"/>
    </row>
    <row r="18" spans="1:7" x14ac:dyDescent="0.25">
      <c r="A18" s="51" t="s">
        <v>408</v>
      </c>
      <c r="B18" s="51">
        <v>2016</v>
      </c>
      <c r="C18" s="51" t="s">
        <v>409</v>
      </c>
      <c r="D18" s="54"/>
      <c r="E18" s="54"/>
      <c r="F18" s="54"/>
      <c r="G18" s="5"/>
    </row>
    <row r="19" spans="1:7" x14ac:dyDescent="0.25">
      <c r="A19" s="51" t="s">
        <v>410</v>
      </c>
      <c r="B19" s="51">
        <v>2017</v>
      </c>
      <c r="C19" s="51" t="s">
        <v>411</v>
      </c>
      <c r="D19" s="54"/>
      <c r="E19" s="54"/>
      <c r="F19" s="54"/>
      <c r="G19" s="5"/>
    </row>
    <row r="20" spans="1:7" x14ac:dyDescent="0.25">
      <c r="A20" s="51" t="s">
        <v>412</v>
      </c>
      <c r="B20" s="51">
        <v>2018</v>
      </c>
      <c r="C20" s="51" t="s">
        <v>413</v>
      </c>
      <c r="D20" s="54"/>
      <c r="E20" s="54"/>
      <c r="F20" s="54"/>
      <c r="G20" s="5"/>
    </row>
    <row r="21" spans="1:7" x14ac:dyDescent="0.25">
      <c r="A21" s="58">
        <v>2</v>
      </c>
      <c r="B21" s="51">
        <v>2019</v>
      </c>
      <c r="C21" s="51" t="s">
        <v>414</v>
      </c>
      <c r="D21" s="54"/>
      <c r="E21" s="48"/>
      <c r="F21" s="54"/>
      <c r="G21" s="5"/>
    </row>
    <row r="22" spans="1:7" x14ac:dyDescent="0.25">
      <c r="A22" s="59"/>
      <c r="B22" s="51">
        <v>2020</v>
      </c>
      <c r="C22" s="51" t="s">
        <v>415</v>
      </c>
      <c r="D22" s="54"/>
      <c r="E22" s="48"/>
      <c r="F22" s="54"/>
      <c r="G22" s="5"/>
    </row>
    <row r="23" spans="1:7" x14ac:dyDescent="0.25">
      <c r="A23" s="57"/>
      <c r="B23" s="60">
        <v>4</v>
      </c>
      <c r="C23" s="51" t="s">
        <v>416</v>
      </c>
      <c r="D23" s="54"/>
      <c r="E23" s="54"/>
      <c r="F23" s="54"/>
      <c r="G23" s="5"/>
    </row>
    <row r="24" spans="1:7" x14ac:dyDescent="0.25">
      <c r="A24" s="61"/>
      <c r="B24" s="61"/>
      <c r="C24" s="51" t="s">
        <v>417</v>
      </c>
    </row>
    <row r="25" spans="1:7" x14ac:dyDescent="0.25">
      <c r="A25" s="61"/>
      <c r="B25" s="61"/>
      <c r="C25" s="51" t="s">
        <v>418</v>
      </c>
    </row>
    <row r="26" spans="1:7" x14ac:dyDescent="0.25">
      <c r="A26" s="61"/>
      <c r="B26" s="61"/>
      <c r="C26" s="51" t="s">
        <v>419</v>
      </c>
    </row>
    <row r="27" spans="1:7" x14ac:dyDescent="0.25">
      <c r="A27" s="61"/>
      <c r="B27" s="61"/>
      <c r="C27" s="51" t="s">
        <v>420</v>
      </c>
    </row>
    <row r="28" spans="1:7" x14ac:dyDescent="0.25">
      <c r="A28" s="61"/>
      <c r="B28" s="61"/>
      <c r="C28" s="51" t="s">
        <v>421</v>
      </c>
    </row>
  </sheetData>
  <mergeCells count="4">
    <mergeCell ref="A1:B1"/>
    <mergeCell ref="E6:F6"/>
    <mergeCell ref="E7:F7"/>
    <mergeCell ref="A8:A9"/>
  </mergeCells>
  <dataValidations disablePrompts="1" xWindow="2750" yWindow="54198" count="1">
    <dataValidation type="whole" operator="greaterThanOrEqual" allowBlank="1" errorTitle="Chybná hodnota" error="Vložit lze pouze kladná celočíselná hodnota." sqref="A1:XFD6 B7:F7 H7:IV7 A8:XFD20 A21:D22 F21:IV22 A23:XFD23 C24:C28">
      <formula1>0</formula1>
      <formula2>0</formula2>
    </dataValidation>
  </dataValidation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workbookViewId="0">
      <selection activeCell="G15" sqref="G15"/>
    </sheetView>
  </sheetViews>
  <sheetFormatPr defaultColWidth="11.5703125" defaultRowHeight="15" x14ac:dyDescent="0.25"/>
  <cols>
    <col min="1" max="1" width="12.7109375" style="36" customWidth="1"/>
    <col min="2" max="2" width="28.28515625" style="36" customWidth="1"/>
    <col min="3" max="16384" width="11.5703125" style="36"/>
  </cols>
  <sheetData>
    <row r="1" spans="1:3" x14ac:dyDescent="0.25">
      <c r="A1" s="62" t="s">
        <v>6</v>
      </c>
      <c r="B1" s="62" t="s">
        <v>422</v>
      </c>
      <c r="C1" s="63" t="s">
        <v>423</v>
      </c>
    </row>
    <row r="2" spans="1:3" x14ac:dyDescent="0.25">
      <c r="A2" s="64">
        <f>'Hlášení počtu přípojek'!A11</f>
        <v>717</v>
      </c>
      <c r="B2" s="64" t="str">
        <f>'Hlášení počtu přípojek'!B11</f>
        <v>1 Plus</v>
      </c>
      <c r="C2" s="65">
        <f>'Hlášení počtu přípojek'!C11</f>
        <v>0</v>
      </c>
    </row>
    <row r="3" spans="1:3" x14ac:dyDescent="0.25">
      <c r="A3" s="64">
        <f>'Hlášení počtu přípojek'!A12</f>
        <v>718</v>
      </c>
      <c r="B3" s="64" t="str">
        <f>'Hlášení počtu přípojek'!B12</f>
        <v>3 SAT</v>
      </c>
      <c r="C3" s="65">
        <f>'Hlášení počtu přípojek'!C12</f>
        <v>0</v>
      </c>
    </row>
    <row r="4" spans="1:3" x14ac:dyDescent="0.25">
      <c r="A4" s="64">
        <f>'Hlášení počtu přípojek'!A13</f>
        <v>719</v>
      </c>
      <c r="B4" s="64" t="str">
        <f>'Hlášení počtu přípojek'!B13</f>
        <v>360 TB (TuneBox)</v>
      </c>
      <c r="C4" s="65">
        <f>'Hlášení počtu přípojek'!C13</f>
        <v>0</v>
      </c>
    </row>
    <row r="5" spans="1:3" x14ac:dyDescent="0.25">
      <c r="A5" s="64">
        <f>'Hlášení počtu přípojek'!A14</f>
        <v>720</v>
      </c>
      <c r="B5" s="64" t="str">
        <f>'Hlášení počtu přípojek'!B14</f>
        <v>A+</v>
      </c>
      <c r="C5" s="65">
        <f>'Hlášení počtu přípojek'!C14</f>
        <v>0</v>
      </c>
    </row>
    <row r="6" spans="1:3" x14ac:dyDescent="0.25">
      <c r="A6" s="64">
        <f>'Hlášení počtu přípojek'!A15</f>
        <v>721</v>
      </c>
      <c r="B6" s="64" t="str">
        <f>'Hlášení počtu přípojek'!B15</f>
        <v>AB Moteurs</v>
      </c>
      <c r="C6" s="65">
        <f>'Hlášení počtu přípojek'!C15</f>
        <v>0</v>
      </c>
    </row>
    <row r="7" spans="1:3" x14ac:dyDescent="0.25">
      <c r="A7" s="64">
        <f>'Hlášení počtu přípojek'!A16</f>
        <v>722</v>
      </c>
      <c r="B7" s="64" t="str">
        <f>'Hlášení počtu přípojek'!B16</f>
        <v>Active TV</v>
      </c>
      <c r="C7" s="65">
        <f>'Hlášení počtu přípojek'!C16</f>
        <v>0</v>
      </c>
    </row>
    <row r="8" spans="1:3" x14ac:dyDescent="0.25">
      <c r="A8" s="64">
        <f>'Hlášení počtu přípojek'!A17</f>
        <v>723</v>
      </c>
      <c r="B8" s="64" t="str">
        <f>'Hlášení počtu přípojek'!B17</f>
        <v>Al Jazeera International</v>
      </c>
      <c r="C8" s="65">
        <f>'Hlášení počtu přípojek'!C17</f>
        <v>0</v>
      </c>
    </row>
    <row r="9" spans="1:3" x14ac:dyDescent="0.25">
      <c r="A9" s="64">
        <f>'Hlášení počtu přípojek'!A18</f>
        <v>724</v>
      </c>
      <c r="B9" s="64" t="str">
        <f>'Hlášení počtu přípojek'!B18</f>
        <v xml:space="preserve">Algérie </v>
      </c>
      <c r="C9" s="65">
        <f>'Hlášení počtu přípojek'!C18</f>
        <v>0</v>
      </c>
    </row>
    <row r="10" spans="1:3" x14ac:dyDescent="0.25">
      <c r="A10" s="64">
        <f>'Hlášení počtu přípojek'!A19</f>
        <v>725</v>
      </c>
      <c r="B10" s="64" t="str">
        <f>'Hlášení počtu přípojek'!B19</f>
        <v>AMS</v>
      </c>
      <c r="C10" s="65">
        <f>'Hlášení počtu přípojek'!C19</f>
        <v>0</v>
      </c>
    </row>
    <row r="11" spans="1:3" x14ac:dyDescent="0.25">
      <c r="A11" s="64">
        <f>'Hlášení počtu přípojek'!A20</f>
        <v>726</v>
      </c>
      <c r="B11" s="64" t="str">
        <f>'Hlášení počtu přípojek'!B20</f>
        <v>Animal Planet</v>
      </c>
      <c r="C11" s="65">
        <f>'Hlášení počtu přípojek'!C20</f>
        <v>0</v>
      </c>
    </row>
    <row r="12" spans="1:3" x14ac:dyDescent="0.25">
      <c r="A12" s="64">
        <f>'Hlášení počtu přípojek'!A21</f>
        <v>727</v>
      </c>
      <c r="B12" s="64" t="str">
        <f>'Hlášení počtu přípojek'!B21</f>
        <v>Animax</v>
      </c>
      <c r="C12" s="65">
        <f>'Hlášení počtu přípojek'!C21</f>
        <v>0</v>
      </c>
    </row>
    <row r="13" spans="1:3" x14ac:dyDescent="0.25">
      <c r="A13" s="64">
        <f>'Hlášení počtu přípojek'!A22</f>
        <v>728</v>
      </c>
      <c r="B13" s="64" t="str">
        <f>'Hlášení počtu přípojek'!B22</f>
        <v>Anime Plus</v>
      </c>
      <c r="C13" s="65">
        <f>'Hlášení počtu přípojek'!C22</f>
        <v>0</v>
      </c>
    </row>
    <row r="14" spans="1:3" x14ac:dyDescent="0.25">
      <c r="A14" s="64">
        <f>'Hlášení počtu přípojek'!A23</f>
        <v>729</v>
      </c>
      <c r="B14" s="64" t="str">
        <f>'Hlášení počtu přípojek'!B23</f>
        <v>ANN (Arav News Network)</v>
      </c>
      <c r="C14" s="65">
        <f>'Hlášení počtu přípojek'!C23</f>
        <v>0</v>
      </c>
    </row>
    <row r="15" spans="1:3" x14ac:dyDescent="0.25">
      <c r="A15" s="64">
        <f>'Hlášení počtu přípojek'!A24</f>
        <v>730</v>
      </c>
      <c r="B15" s="64" t="str">
        <f>'Hlášení počtu přípojek'!B24</f>
        <v>ANT 2</v>
      </c>
      <c r="C15" s="65">
        <f>'Hlášení počtu přípojek'!C24</f>
        <v>0</v>
      </c>
    </row>
    <row r="16" spans="1:3" x14ac:dyDescent="0.25">
      <c r="A16" s="64">
        <f>'Hlášení počtu přípojek'!A25</f>
        <v>731</v>
      </c>
      <c r="B16" s="64" t="str">
        <f>'Hlášení počtu přípojek'!B25</f>
        <v>Antene 2 (France 2)</v>
      </c>
      <c r="C16" s="65">
        <f>'Hlášení počtu přípojek'!C25</f>
        <v>0</v>
      </c>
    </row>
    <row r="17" spans="1:3" x14ac:dyDescent="0.25">
      <c r="A17" s="64">
        <f>'Hlášení počtu přípojek'!A26</f>
        <v>732</v>
      </c>
      <c r="B17" s="64" t="str">
        <f>'Hlášení počtu přípojek'!B26</f>
        <v>ARD</v>
      </c>
      <c r="C17" s="65">
        <f>'Hlášení počtu přípojek'!C26</f>
        <v>0</v>
      </c>
    </row>
    <row r="18" spans="1:3" x14ac:dyDescent="0.25">
      <c r="A18" s="64">
        <f>'Hlášení počtu přípojek'!A27</f>
        <v>733</v>
      </c>
      <c r="B18" s="64" t="str">
        <f>'Hlášení počtu přípojek'!B27</f>
        <v>ARD 1, ARD Plus</v>
      </c>
      <c r="C18" s="65">
        <f>'Hlášení počtu přípojek'!C27</f>
        <v>0</v>
      </c>
    </row>
    <row r="19" spans="1:3" x14ac:dyDescent="0.25">
      <c r="A19" s="64">
        <f>'Hlášení počtu přípojek'!A28</f>
        <v>734</v>
      </c>
      <c r="B19" s="64" t="str">
        <f>'Hlášení počtu přípojek'!B28</f>
        <v>Art Channel</v>
      </c>
      <c r="C19" s="65">
        <f>'Hlášení počtu přípojek'!C28</f>
        <v>0</v>
      </c>
    </row>
    <row r="20" spans="1:3" x14ac:dyDescent="0.25">
      <c r="A20" s="64">
        <f>'Hlášení počtu přípojek'!A29</f>
        <v>735</v>
      </c>
      <c r="B20" s="64" t="str">
        <f>'Hlášení počtu přípojek'!B29</f>
        <v>ARTE</v>
      </c>
      <c r="C20" s="65">
        <f>'Hlášení počtu přípojek'!C29</f>
        <v>0</v>
      </c>
    </row>
    <row r="21" spans="1:3" x14ac:dyDescent="0.25">
      <c r="A21" s="64">
        <f>'Hlášení počtu přípojek'!A30</f>
        <v>1075</v>
      </c>
      <c r="B21" s="64" t="str">
        <f>'Hlášení počtu přípojek'!B30</f>
        <v>ATM Rozrywka</v>
      </c>
      <c r="C21" s="65">
        <f>'Hlášení počtu přípojek'!C30</f>
        <v>0</v>
      </c>
    </row>
    <row r="22" spans="1:3" x14ac:dyDescent="0.25">
      <c r="A22" s="64">
        <f>'Hlášení počtu přípojek'!A31</f>
        <v>736</v>
      </c>
      <c r="B22" s="64" t="str">
        <f>'Hlášení počtu přípojek'!B31</f>
        <v>ATV</v>
      </c>
      <c r="C22" s="65">
        <f>'Hlášení počtu přípojek'!C31</f>
        <v>0</v>
      </c>
    </row>
    <row r="23" spans="1:3" x14ac:dyDescent="0.25">
      <c r="A23" s="64">
        <f>'Hlášení počtu přípojek'!A32</f>
        <v>737</v>
      </c>
      <c r="B23" s="64" t="str">
        <f>'Hlášení počtu přípojek'!B32</f>
        <v>Auto Moto Sport</v>
      </c>
      <c r="C23" s="65">
        <f>'Hlášení počtu přípojek'!C32</f>
        <v>0</v>
      </c>
    </row>
    <row r="24" spans="1:3" x14ac:dyDescent="0.25">
      <c r="A24" s="64">
        <f>'Hlášení počtu přípojek'!A33</f>
        <v>738</v>
      </c>
      <c r="B24" s="64" t="str">
        <f>'Hlášení počtu přípojek'!B33</f>
        <v>AXN</v>
      </c>
      <c r="C24" s="65">
        <f>'Hlášení počtu přípojek'!C33</f>
        <v>0</v>
      </c>
    </row>
    <row r="25" spans="1:3" x14ac:dyDescent="0.25">
      <c r="A25" s="64">
        <f>'Hlášení počtu přípojek'!A34</f>
        <v>739</v>
      </c>
      <c r="B25" s="64" t="str">
        <f>'Hlášení počtu přípojek'!B34</f>
        <v>AXN Black</v>
      </c>
      <c r="C25" s="65">
        <f>'Hlášení počtu přípojek'!C34</f>
        <v>0</v>
      </c>
    </row>
    <row r="26" spans="1:3" x14ac:dyDescent="0.25">
      <c r="A26" s="64">
        <f>'Hlášení počtu přípojek'!A35</f>
        <v>740</v>
      </c>
      <c r="B26" s="64" t="str">
        <f>'Hlášení počtu přípojek'!B35</f>
        <v>AXN Crime</v>
      </c>
      <c r="C26" s="65">
        <f>'Hlášení počtu přípojek'!C35</f>
        <v>0</v>
      </c>
    </row>
    <row r="27" spans="1:3" x14ac:dyDescent="0.25">
      <c r="A27" s="64">
        <f>'Hlášení počtu přípojek'!A36</f>
        <v>741</v>
      </c>
      <c r="B27" s="64" t="str">
        <f>'Hlášení počtu přípojek'!B36</f>
        <v>AXN Sci-fi</v>
      </c>
      <c r="C27" s="65">
        <f>'Hlášení počtu přípojek'!C36</f>
        <v>0</v>
      </c>
    </row>
    <row r="28" spans="1:3" x14ac:dyDescent="0.25">
      <c r="A28" s="64">
        <f>'Hlášení počtu přípojek'!A37</f>
        <v>742</v>
      </c>
      <c r="B28" s="64" t="str">
        <f>'Hlášení počtu přípojek'!B37</f>
        <v>AXN White</v>
      </c>
      <c r="C28" s="65">
        <f>'Hlášení počtu přípojek'!C37</f>
        <v>0</v>
      </c>
    </row>
    <row r="29" spans="1:3" x14ac:dyDescent="0.25">
      <c r="A29" s="64">
        <f>'Hlášení počtu přípojek'!A38</f>
        <v>743</v>
      </c>
      <c r="B29" s="64" t="str">
        <f>'Hlášení počtu přípojek'!B38</f>
        <v>Baby TV</v>
      </c>
      <c r="C29" s="65">
        <f>'Hlášení počtu přípojek'!C38</f>
        <v>0</v>
      </c>
    </row>
    <row r="30" spans="1:3" x14ac:dyDescent="0.25">
      <c r="A30" s="64">
        <f>'Hlášení počtu přípojek'!A39</f>
        <v>1076</v>
      </c>
      <c r="B30" s="64" t="str">
        <f>'Hlášení počtu přípojek'!B39</f>
        <v>Barrandov Muzika</v>
      </c>
      <c r="C30" s="65">
        <f>'Hlášení počtu přípojek'!C39</f>
        <v>0</v>
      </c>
    </row>
    <row r="31" spans="1:3" x14ac:dyDescent="0.25">
      <c r="A31" s="64">
        <f>'Hlášení počtu přípojek'!A40</f>
        <v>744</v>
      </c>
      <c r="B31" s="64" t="str">
        <f>'Hlášení počtu přípojek'!B40</f>
        <v xml:space="preserve">Barrandov Plus </v>
      </c>
      <c r="C31" s="65">
        <f>'Hlášení počtu přípojek'!C40</f>
        <v>0</v>
      </c>
    </row>
    <row r="32" spans="1:3" x14ac:dyDescent="0.25">
      <c r="A32" s="64">
        <f>'Hlášení počtu přípojek'!A41</f>
        <v>745</v>
      </c>
      <c r="B32" s="64" t="str">
        <f>'Hlášení počtu přípojek'!B41</f>
        <v>Barrandov TV</v>
      </c>
      <c r="C32" s="65">
        <f>'Hlášení počtu přípojek'!C41</f>
        <v>0</v>
      </c>
    </row>
    <row r="33" spans="1:3" x14ac:dyDescent="0.25">
      <c r="A33" s="64">
        <f>'Hlášení počtu přípojek'!A42</f>
        <v>746</v>
      </c>
      <c r="B33" s="64" t="str">
        <f>'Hlášení počtu přípojek'!B42</f>
        <v>BBC 1</v>
      </c>
      <c r="C33" s="65">
        <f>'Hlášení počtu přípojek'!C42</f>
        <v>0</v>
      </c>
    </row>
    <row r="34" spans="1:3" x14ac:dyDescent="0.25">
      <c r="A34" s="64">
        <f>'Hlášení počtu přípojek'!A43</f>
        <v>747</v>
      </c>
      <c r="B34" s="64" t="str">
        <f>'Hlášení počtu přípojek'!B43</f>
        <v>BBC entertainment</v>
      </c>
      <c r="C34" s="65">
        <f>'Hlášení počtu přípojek'!C43</f>
        <v>0</v>
      </c>
    </row>
    <row r="35" spans="1:3" x14ac:dyDescent="0.25">
      <c r="A35" s="64">
        <f>'Hlášení počtu přípojek'!A44</f>
        <v>748</v>
      </c>
      <c r="B35" s="64" t="str">
        <f>'Hlášení počtu přípojek'!B44</f>
        <v>BBC News</v>
      </c>
      <c r="C35" s="65">
        <f>'Hlášení počtu přípojek'!C44</f>
        <v>0</v>
      </c>
    </row>
    <row r="36" spans="1:3" x14ac:dyDescent="0.25">
      <c r="A36" s="64">
        <f>'Hlášení počtu přípojek'!A45</f>
        <v>749</v>
      </c>
      <c r="B36" s="64" t="str">
        <f>'Hlášení počtu přípojek'!B45</f>
        <v>BBC Prime</v>
      </c>
      <c r="C36" s="65">
        <f>'Hlášení počtu přípojek'!C45</f>
        <v>0</v>
      </c>
    </row>
    <row r="37" spans="1:3" x14ac:dyDescent="0.25">
      <c r="A37" s="64">
        <f>'Hlášení počtu přípojek'!A46</f>
        <v>750</v>
      </c>
      <c r="B37" s="64" t="str">
        <f>'Hlášení počtu přípojek'!B46</f>
        <v>BBC World</v>
      </c>
      <c r="C37" s="65">
        <f>'Hlášení počtu přípojek'!C46</f>
        <v>0</v>
      </c>
    </row>
    <row r="38" spans="1:3" x14ac:dyDescent="0.25">
      <c r="A38" s="64">
        <f>'Hlášení počtu přípojek'!A47</f>
        <v>751</v>
      </c>
      <c r="B38" s="64" t="str">
        <f>'Hlášení počtu přípojek'!B47</f>
        <v>Bebe TV</v>
      </c>
      <c r="C38" s="65">
        <f>'Hlášení počtu přípojek'!C47</f>
        <v>0</v>
      </c>
    </row>
    <row r="39" spans="1:3" x14ac:dyDescent="0.25">
      <c r="A39" s="64">
        <f>'Hlášení počtu přípojek'!A48</f>
        <v>752</v>
      </c>
      <c r="B39" s="64" t="str">
        <f>'Hlášení počtu přípojek'!B48</f>
        <v>Bliss</v>
      </c>
      <c r="C39" s="65">
        <f>'Hlášení počtu přípojek'!C48</f>
        <v>0</v>
      </c>
    </row>
    <row r="40" spans="1:3" x14ac:dyDescent="0.25">
      <c r="A40" s="64">
        <f>'Hlášení počtu přípojek'!A49</f>
        <v>753</v>
      </c>
      <c r="B40" s="64" t="str">
        <f>'Hlášení počtu přípojek'!B49</f>
        <v>Bloomberg TV</v>
      </c>
      <c r="C40" s="65">
        <f>'Hlášení počtu přípojek'!C49</f>
        <v>0</v>
      </c>
    </row>
    <row r="41" spans="1:3" x14ac:dyDescent="0.25">
      <c r="A41" s="64">
        <f>'Hlášení počtu přípojek'!A50</f>
        <v>754</v>
      </c>
      <c r="B41" s="64" t="str">
        <f>'Hlášení počtu přípojek'!B50</f>
        <v>Blue Hustler</v>
      </c>
      <c r="C41" s="65">
        <f>'Hlášení počtu přípojek'!C50</f>
        <v>0</v>
      </c>
    </row>
    <row r="42" spans="1:3" x14ac:dyDescent="0.25">
      <c r="A42" s="64">
        <f>'Hlášení počtu přípojek'!A51</f>
        <v>755</v>
      </c>
      <c r="B42" s="64" t="str">
        <f>'Hlášení počtu přípojek'!B51</f>
        <v>Boomerang</v>
      </c>
      <c r="C42" s="65">
        <f>'Hlášení počtu přípojek'!C51</f>
        <v>0</v>
      </c>
    </row>
    <row r="43" spans="1:3" x14ac:dyDescent="0.25">
      <c r="A43" s="64">
        <f>'Hlášení počtu přípojek'!A52</f>
        <v>756</v>
      </c>
      <c r="B43" s="64" t="str">
        <f>'Hlášení počtu přípojek'!B52</f>
        <v>BR (BR3)</v>
      </c>
      <c r="C43" s="65">
        <f>'Hlášení počtu přípojek'!C52</f>
        <v>0</v>
      </c>
    </row>
    <row r="44" spans="1:3" x14ac:dyDescent="0.25">
      <c r="A44" s="64">
        <f>'Hlášení počtu přípojek'!A53</f>
        <v>757</v>
      </c>
      <c r="B44" s="64" t="str">
        <f>'Hlášení počtu přípojek'!B53</f>
        <v xml:space="preserve">Brazzers TV </v>
      </c>
      <c r="C44" s="65">
        <f>'Hlášení počtu přípojek'!C53</f>
        <v>0</v>
      </c>
    </row>
    <row r="45" spans="1:3" x14ac:dyDescent="0.25">
      <c r="A45" s="64">
        <f>'Hlášení počtu přípojek'!A54</f>
        <v>758</v>
      </c>
      <c r="B45" s="64" t="str">
        <f>'Hlášení počtu přípojek'!B54</f>
        <v>BTV</v>
      </c>
      <c r="C45" s="65">
        <f>'Hlášení počtu přípojek'!C54</f>
        <v>0</v>
      </c>
    </row>
    <row r="46" spans="1:3" x14ac:dyDescent="0.25">
      <c r="A46" s="64">
        <f>'Hlášení počtu přípojek'!A55</f>
        <v>759</v>
      </c>
      <c r="B46" s="64" t="str">
        <f>'Hlášení počtu přípojek'!B55</f>
        <v>C 8</v>
      </c>
      <c r="C46" s="65">
        <f>'Hlášení počtu přípojek'!C55</f>
        <v>0</v>
      </c>
    </row>
    <row r="47" spans="1:3" x14ac:dyDescent="0.25">
      <c r="A47" s="64">
        <f>'Hlášení počtu přípojek'!A56</f>
        <v>760</v>
      </c>
      <c r="B47" s="64" t="str">
        <f>'Hlášení počtu přípojek'!B56</f>
        <v>C Music</v>
      </c>
      <c r="C47" s="65">
        <f>'Hlášení počtu přípojek'!C56</f>
        <v>0</v>
      </c>
    </row>
    <row r="48" spans="1:3" x14ac:dyDescent="0.25">
      <c r="A48" s="64">
        <f>'Hlášení počtu přípojek'!A57</f>
        <v>761</v>
      </c>
      <c r="B48" s="64" t="str">
        <f>'Hlášení počtu přípojek'!B57</f>
        <v>Cartoon /TCM</v>
      </c>
      <c r="C48" s="65">
        <f>'Hlášení počtu přípojek'!C57</f>
        <v>0</v>
      </c>
    </row>
    <row r="49" spans="1:3" x14ac:dyDescent="0.25">
      <c r="A49" s="64">
        <f>'Hlášení počtu přípojek'!A58</f>
        <v>762</v>
      </c>
      <c r="B49" s="64" t="str">
        <f>'Hlášení počtu přípojek'!B58</f>
        <v>Cartoon Network</v>
      </c>
      <c r="C49" s="65">
        <f>'Hlášení počtu přípojek'!C58</f>
        <v>0</v>
      </c>
    </row>
    <row r="50" spans="1:3" x14ac:dyDescent="0.25">
      <c r="A50" s="64">
        <f>'Hlášení počtu přípojek'!A59</f>
        <v>763</v>
      </c>
      <c r="B50" s="64" t="str">
        <f>'Hlášení počtu přípojek'!B59</f>
        <v>CBS Drama</v>
      </c>
      <c r="C50" s="65">
        <f>'Hlášení počtu přípojek'!C59</f>
        <v>0</v>
      </c>
    </row>
    <row r="51" spans="1:3" x14ac:dyDescent="0.25">
      <c r="A51" s="64">
        <f>'Hlášení počtu přípojek'!A60</f>
        <v>764</v>
      </c>
      <c r="B51" s="64" t="str">
        <f>'Hlášení počtu přípojek'!B60</f>
        <v>CBS Reality</v>
      </c>
      <c r="C51" s="65">
        <f>'Hlášení počtu přípojek'!C60</f>
        <v>0</v>
      </c>
    </row>
    <row r="52" spans="1:3" x14ac:dyDescent="0.25">
      <c r="A52" s="64">
        <f>'Hlášení počtu přípojek'!A61</f>
        <v>765</v>
      </c>
      <c r="B52" s="64" t="str">
        <f>'Hlášení počtu přípojek'!B61</f>
        <v>CBS TV</v>
      </c>
      <c r="C52" s="65">
        <f>'Hlášení počtu přípojek'!C61</f>
        <v>0</v>
      </c>
    </row>
    <row r="53" spans="1:3" x14ac:dyDescent="0.25">
      <c r="A53" s="64">
        <f>'Hlášení počtu přípojek'!A62</f>
        <v>766</v>
      </c>
      <c r="B53" s="64" t="str">
        <f>'Hlášení počtu přípojek'!B62</f>
        <v>CCTV</v>
      </c>
      <c r="C53" s="65">
        <f>'Hlášení počtu přípojek'!C62</f>
        <v>0</v>
      </c>
    </row>
    <row r="54" spans="1:3" x14ac:dyDescent="0.25">
      <c r="A54" s="64">
        <f>'Hlášení počtu přípojek'!A63</f>
        <v>767</v>
      </c>
      <c r="B54" s="64" t="str">
        <f>'Hlášení počtu přípojek'!B63</f>
        <v>CCTV 9</v>
      </c>
      <c r="C54" s="65">
        <f>'Hlášení počtu přípojek'!C63</f>
        <v>0</v>
      </c>
    </row>
    <row r="55" spans="1:3" x14ac:dyDescent="0.25">
      <c r="A55" s="64">
        <f>'Hlášení počtu přípojek'!A64</f>
        <v>768</v>
      </c>
      <c r="B55" s="64" t="str">
        <f>'Hlášení počtu přípojek'!B64</f>
        <v>CE TV</v>
      </c>
      <c r="C55" s="65">
        <f>'Hlášení počtu přípojek'!C64</f>
        <v>0</v>
      </c>
    </row>
    <row r="56" spans="1:3" x14ac:dyDescent="0.25">
      <c r="A56" s="64">
        <f>'Hlášení počtu přípojek'!A65</f>
        <v>769</v>
      </c>
      <c r="B56" s="64" t="str">
        <f>'Hlášení počtu přípojek'!B65</f>
        <v>Cinemax</v>
      </c>
      <c r="C56" s="65">
        <f>'Hlášení počtu přípojek'!C65</f>
        <v>0</v>
      </c>
    </row>
    <row r="57" spans="1:3" x14ac:dyDescent="0.25">
      <c r="A57" s="64">
        <f>'Hlášení počtu přípojek'!A66</f>
        <v>770</v>
      </c>
      <c r="B57" s="64" t="str">
        <f>'Hlášení počtu přípojek'!B66</f>
        <v>Cinemax 2</v>
      </c>
      <c r="C57" s="65">
        <f>'Hlášení počtu přípojek'!C66</f>
        <v>0</v>
      </c>
    </row>
    <row r="58" spans="1:3" x14ac:dyDescent="0.25">
      <c r="A58" s="64">
        <f>'Hlášení počtu přípojek'!A67</f>
        <v>771</v>
      </c>
      <c r="B58" s="64" t="str">
        <f>'Hlášení počtu přípojek'!B67</f>
        <v>Club (Zone Club)</v>
      </c>
      <c r="C58" s="65">
        <f>'Hlášení počtu přípojek'!C67</f>
        <v>0</v>
      </c>
    </row>
    <row r="59" spans="1:3" x14ac:dyDescent="0.25">
      <c r="A59" s="64">
        <f>'Hlášení počtu přípojek'!A68</f>
        <v>772</v>
      </c>
      <c r="B59" s="64" t="str">
        <f>'Hlášení počtu přípojek'!B68</f>
        <v>CMT, CMT-E</v>
      </c>
      <c r="C59" s="65">
        <f>'Hlášení počtu přípojek'!C68</f>
        <v>0</v>
      </c>
    </row>
    <row r="60" spans="1:3" x14ac:dyDescent="0.25">
      <c r="A60" s="64">
        <f>'Hlášení počtu přípojek'!A69</f>
        <v>773</v>
      </c>
      <c r="B60" s="64" t="str">
        <f>'Hlášení počtu přípojek'!B69</f>
        <v>CNBC Europe</v>
      </c>
      <c r="C60" s="65">
        <f>'Hlášení počtu přípojek'!C69</f>
        <v>0</v>
      </c>
    </row>
    <row r="61" spans="1:3" x14ac:dyDescent="0.25">
      <c r="A61" s="64">
        <f>'Hlášení počtu přípojek'!A70</f>
        <v>774</v>
      </c>
      <c r="B61" s="64" t="str">
        <f>'Hlášení počtu přípojek'!B70</f>
        <v>CNBC USA</v>
      </c>
      <c r="C61" s="65">
        <f>'Hlášení počtu přípojek'!C70</f>
        <v>0</v>
      </c>
    </row>
    <row r="62" spans="1:3" x14ac:dyDescent="0.25">
      <c r="A62" s="64">
        <f>'Hlášení počtu přípojek'!A71</f>
        <v>775</v>
      </c>
      <c r="B62" s="64" t="str">
        <f>'Hlášení počtu přípojek'!B71</f>
        <v>CNN</v>
      </c>
      <c r="C62" s="65">
        <f>'Hlášení počtu přípojek'!C71</f>
        <v>0</v>
      </c>
    </row>
    <row r="63" spans="1:3" x14ac:dyDescent="0.25">
      <c r="A63" s="64">
        <f>'Hlášení počtu přípojek'!A72</f>
        <v>776</v>
      </c>
      <c r="B63" s="64" t="str">
        <f>'Hlášení počtu přípojek'!B72</f>
        <v>CNT</v>
      </c>
      <c r="C63" s="65">
        <f>'Hlášení počtu přípojek'!C72</f>
        <v>0</v>
      </c>
    </row>
    <row r="64" spans="1:3" x14ac:dyDescent="0.25">
      <c r="A64" s="64">
        <f>'Hlášení počtu přípojek'!A73</f>
        <v>1077</v>
      </c>
      <c r="B64" s="64" t="str">
        <f>'Hlášení počtu přípojek'!B73</f>
        <v>Comedy Central</v>
      </c>
      <c r="C64" s="65">
        <f>'Hlášení počtu přípojek'!C73</f>
        <v>0</v>
      </c>
    </row>
    <row r="65" spans="1:3" x14ac:dyDescent="0.25">
      <c r="A65" s="64">
        <f>'Hlášení počtu přípojek'!A74</f>
        <v>1078</v>
      </c>
      <c r="B65" s="64" t="str">
        <f>'Hlášení počtu přípojek'!B74</f>
        <v>Comedy Central Extra</v>
      </c>
      <c r="C65" s="65">
        <f>'Hlášení počtu přípojek'!C74</f>
        <v>0</v>
      </c>
    </row>
    <row r="66" spans="1:3" x14ac:dyDescent="0.25">
      <c r="A66" s="64">
        <f>'Hlášení počtu přípojek'!A75</f>
        <v>777</v>
      </c>
      <c r="B66" s="64" t="str">
        <f>'Hlášení počtu přípojek'!B75</f>
        <v>Country No.1/Písnička</v>
      </c>
      <c r="C66" s="65">
        <f>'Hlášení počtu přípojek'!C75</f>
        <v>0</v>
      </c>
    </row>
    <row r="67" spans="1:3" x14ac:dyDescent="0.25">
      <c r="A67" s="64">
        <f>'Hlášení počtu přípojek'!A76</f>
        <v>778</v>
      </c>
      <c r="B67" s="64" t="str">
        <f>'Hlášení počtu přípojek'!B76</f>
        <v>CS Film</v>
      </c>
      <c r="C67" s="65">
        <f>'Hlášení počtu přípojek'!C76</f>
        <v>0</v>
      </c>
    </row>
    <row r="68" spans="1:3" x14ac:dyDescent="0.25">
      <c r="A68" s="64">
        <f>'Hlášení počtu přípojek'!A77</f>
        <v>779</v>
      </c>
      <c r="B68" s="64" t="str">
        <f>'Hlášení počtu přípojek'!B77</f>
        <v>CS Film Mini</v>
      </c>
      <c r="C68" s="65">
        <f>'Hlášení počtu přípojek'!C77</f>
        <v>0</v>
      </c>
    </row>
    <row r="69" spans="1:3" x14ac:dyDescent="0.25">
      <c r="A69" s="64">
        <f>'Hlášení počtu přípojek'!A78</f>
        <v>780</v>
      </c>
      <c r="B69" s="64" t="str">
        <f>'Hlášení počtu přípojek'!B78</f>
        <v>CS Kino</v>
      </c>
      <c r="C69" s="65">
        <f>'Hlášení počtu přípojek'!C78</f>
        <v>0</v>
      </c>
    </row>
    <row r="70" spans="1:3" x14ac:dyDescent="0.25">
      <c r="A70" s="64">
        <f>'Hlášení počtu přípojek'!A79</f>
        <v>781</v>
      </c>
      <c r="B70" s="64" t="str">
        <f>'Hlášení počtu přípojek'!B79</f>
        <v>ČT 1</v>
      </c>
      <c r="C70" s="65">
        <f>'Hlášení počtu přípojek'!C79</f>
        <v>0</v>
      </c>
    </row>
    <row r="71" spans="1:3" x14ac:dyDescent="0.25">
      <c r="A71" s="64">
        <f>'Hlášení počtu přípojek'!A80</f>
        <v>782</v>
      </c>
      <c r="B71" s="64" t="str">
        <f>'Hlášení počtu přípojek'!B80</f>
        <v>ČT 2</v>
      </c>
      <c r="C71" s="65">
        <f>'Hlášení počtu přípojek'!C80</f>
        <v>0</v>
      </c>
    </row>
    <row r="72" spans="1:3" x14ac:dyDescent="0.25">
      <c r="A72" s="64">
        <f>'Hlášení počtu přípojek'!A81</f>
        <v>783</v>
      </c>
      <c r="B72" s="64" t="str">
        <f>'Hlášení počtu přípojek'!B81</f>
        <v>ČT 24</v>
      </c>
      <c r="C72" s="65">
        <f>'Hlášení počtu přípojek'!C81</f>
        <v>0</v>
      </c>
    </row>
    <row r="73" spans="1:3" x14ac:dyDescent="0.25">
      <c r="A73" s="64">
        <f>'Hlášení počtu přípojek'!A82</f>
        <v>784</v>
      </c>
      <c r="B73" s="64" t="str">
        <f>'Hlášení počtu přípojek'!B82</f>
        <v>ČT 4</v>
      </c>
      <c r="C73" s="65">
        <f>'Hlášení počtu přípojek'!C82</f>
        <v>0</v>
      </c>
    </row>
    <row r="74" spans="1:3" x14ac:dyDescent="0.25">
      <c r="A74" s="64">
        <f>'Hlášení počtu přípojek'!A83</f>
        <v>785</v>
      </c>
      <c r="B74" s="64" t="str">
        <f>'Hlášení počtu přípojek'!B83</f>
        <v>ČT D/Art</v>
      </c>
      <c r="C74" s="65">
        <f>'Hlášení počtu přípojek'!C83</f>
        <v>0</v>
      </c>
    </row>
    <row r="75" spans="1:3" x14ac:dyDescent="0.25">
      <c r="A75" s="64">
        <f>'Hlášení počtu přípojek'!A84</f>
        <v>786</v>
      </c>
      <c r="B75" s="64" t="str">
        <f>'Hlášení počtu přípojek'!B84</f>
        <v>D-max</v>
      </c>
      <c r="C75" s="65">
        <f>'Hlášení počtu přípojek'!C84</f>
        <v>0</v>
      </c>
    </row>
    <row r="76" spans="1:3" x14ac:dyDescent="0.25">
      <c r="A76" s="64">
        <f>'Hlášení počtu přípojek'!A85</f>
        <v>787</v>
      </c>
      <c r="B76" s="64" t="str">
        <f>'Hlášení počtu přípojek'!B85</f>
        <v>Da Vinci Learning</v>
      </c>
      <c r="C76" s="65">
        <f>'Hlášení počtu přípojek'!C85</f>
        <v>0</v>
      </c>
    </row>
    <row r="77" spans="1:3" x14ac:dyDescent="0.25">
      <c r="A77" s="64">
        <f>'Hlášení počtu přípojek'!A86</f>
        <v>788</v>
      </c>
      <c r="B77" s="64" t="str">
        <f>'Hlášení počtu přípojek'!B86</f>
        <v>Dajto</v>
      </c>
      <c r="C77" s="65">
        <f>'Hlášení počtu přípojek'!C86</f>
        <v>0</v>
      </c>
    </row>
    <row r="78" spans="1:3" x14ac:dyDescent="0.25">
      <c r="A78" s="64">
        <f>'Hlášení počtu přípojek'!A87</f>
        <v>789</v>
      </c>
      <c r="B78" s="64" t="str">
        <f>'Hlášení počtu přípojek'!B87</f>
        <v xml:space="preserve">Dana Television </v>
      </c>
      <c r="C78" s="65">
        <f>'Hlášení počtu přípojek'!C87</f>
        <v>0</v>
      </c>
    </row>
    <row r="79" spans="1:3" x14ac:dyDescent="0.25">
      <c r="A79" s="64">
        <f>'Hlášení počtu přípojek'!A88</f>
        <v>790</v>
      </c>
      <c r="B79" s="64" t="str">
        <f>'Hlášení počtu přípojek'!B88</f>
        <v>Daring / Private</v>
      </c>
      <c r="C79" s="65">
        <f>'Hlášení počtu přípojek'!C88</f>
        <v>0</v>
      </c>
    </row>
    <row r="80" spans="1:3" x14ac:dyDescent="0.25">
      <c r="A80" s="64">
        <f>'Hlášení počtu přípojek'!A89</f>
        <v>791</v>
      </c>
      <c r="B80" s="64" t="str">
        <f>'Hlášení počtu přípojek'!B89</f>
        <v>Das Erste</v>
      </c>
      <c r="C80" s="65">
        <f>'Hlášení počtu přípojek'!C89</f>
        <v>0</v>
      </c>
    </row>
    <row r="81" spans="1:3" x14ac:dyDescent="0.25">
      <c r="A81" s="64">
        <f>'Hlášení počtu přípojek'!A90</f>
        <v>792</v>
      </c>
      <c r="B81" s="64" t="str">
        <f>'Hlášení počtu přípojek'!B90</f>
        <v>Das Vierte</v>
      </c>
      <c r="C81" s="65">
        <f>'Hlášení počtu přípojek'!C90</f>
        <v>0</v>
      </c>
    </row>
    <row r="82" spans="1:3" x14ac:dyDescent="0.25">
      <c r="A82" s="64">
        <f>'Hlášení počtu přípojek'!A91</f>
        <v>793</v>
      </c>
      <c r="B82" s="64" t="str">
        <f>'Hlášení počtu přípojek'!B91</f>
        <v>De Lux Music</v>
      </c>
      <c r="C82" s="65">
        <f>'Hlášení počtu přípojek'!C91</f>
        <v>0</v>
      </c>
    </row>
    <row r="83" spans="1:3" x14ac:dyDescent="0.25">
      <c r="A83" s="64">
        <f>'Hlášení počtu přípojek'!A92</f>
        <v>794</v>
      </c>
      <c r="B83" s="64" t="str">
        <f>'Hlášení počtu přípojek'!B92</f>
        <v>Deutsche Welle</v>
      </c>
      <c r="C83" s="65">
        <f>'Hlášení počtu přípojek'!C92</f>
        <v>0</v>
      </c>
    </row>
    <row r="84" spans="1:3" x14ac:dyDescent="0.25">
      <c r="A84" s="64">
        <f>'Hlášení počtu přípojek'!A93</f>
        <v>795</v>
      </c>
      <c r="B84" s="64" t="str">
        <f>'Hlášení počtu přípojek'!B93</f>
        <v>Digi Sport 1</v>
      </c>
      <c r="C84" s="65">
        <f>'Hlášení počtu přípojek'!C93</f>
        <v>0</v>
      </c>
    </row>
    <row r="85" spans="1:3" x14ac:dyDescent="0.25">
      <c r="A85" s="64">
        <f>'Hlášení počtu přípojek'!A94</f>
        <v>796</v>
      </c>
      <c r="B85" s="64" t="str">
        <f>'Hlášení počtu přípojek'!B94</f>
        <v>Digi Sport 2</v>
      </c>
      <c r="C85" s="65">
        <f>'Hlášení počtu přípojek'!C94</f>
        <v>0</v>
      </c>
    </row>
    <row r="86" spans="1:3" x14ac:dyDescent="0.25">
      <c r="A86" s="64">
        <f>'Hlášení počtu přípojek'!A95</f>
        <v>797</v>
      </c>
      <c r="B86" s="64" t="str">
        <f>'Hlášení počtu přípojek'!B95</f>
        <v>Discovery Civilisations</v>
      </c>
      <c r="C86" s="65">
        <f>'Hlášení počtu přípojek'!C95</f>
        <v>0</v>
      </c>
    </row>
    <row r="87" spans="1:3" x14ac:dyDescent="0.25">
      <c r="A87" s="64">
        <f>'Hlášení počtu přípojek'!A96</f>
        <v>798</v>
      </c>
      <c r="B87" s="64" t="str">
        <f>'Hlášení počtu přípojek'!B96</f>
        <v>Discovery Channel Europe</v>
      </c>
      <c r="C87" s="65">
        <f>'Hlášení počtu přípojek'!C96</f>
        <v>0</v>
      </c>
    </row>
    <row r="88" spans="1:3" x14ac:dyDescent="0.25">
      <c r="A88" s="64">
        <f>'Hlášení počtu přípojek'!A97</f>
        <v>799</v>
      </c>
      <c r="B88" s="64" t="str">
        <f>'Hlášení počtu přípojek'!B97</f>
        <v>Discovery Living§Travel</v>
      </c>
      <c r="C88" s="65">
        <f>'Hlášení počtu přípojek'!C97</f>
        <v>0</v>
      </c>
    </row>
    <row r="89" spans="1:3" x14ac:dyDescent="0.25">
      <c r="A89" s="64">
        <f>'Hlášení počtu přípojek'!A98</f>
        <v>800</v>
      </c>
      <c r="B89" s="64" t="str">
        <f>'Hlášení počtu přípojek'!B98</f>
        <v>Discovery Sci-Trek</v>
      </c>
      <c r="C89" s="65">
        <f>'Hlášení počtu přípojek'!C98</f>
        <v>0</v>
      </c>
    </row>
    <row r="90" spans="1:3" x14ac:dyDescent="0.25">
      <c r="A90" s="64">
        <f>'Hlášení počtu přípojek'!A99</f>
        <v>801</v>
      </c>
      <c r="B90" s="64" t="str">
        <f>'Hlášení počtu přípojek'!B99</f>
        <v>Discovery Science</v>
      </c>
      <c r="C90" s="65">
        <f>'Hlášení počtu přípojek'!C99</f>
        <v>0</v>
      </c>
    </row>
    <row r="91" spans="1:3" x14ac:dyDescent="0.25">
      <c r="A91" s="64">
        <f>'Hlášení počtu přípojek'!A100</f>
        <v>802</v>
      </c>
      <c r="B91" s="64" t="str">
        <f>'Hlášení počtu přípojek'!B100</f>
        <v>Discovery Showcase</v>
      </c>
      <c r="C91" s="65">
        <f>'Hlášení počtu přípojek'!C100</f>
        <v>0</v>
      </c>
    </row>
    <row r="92" spans="1:3" x14ac:dyDescent="0.25">
      <c r="A92" s="64">
        <f>'Hlášení počtu přípojek'!A101</f>
        <v>803</v>
      </c>
      <c r="B92" s="64" t="str">
        <f>'Hlášení počtu přípojek'!B101</f>
        <v>Discovery World</v>
      </c>
      <c r="C92" s="65">
        <f>'Hlášení počtu přípojek'!C101</f>
        <v>0</v>
      </c>
    </row>
    <row r="93" spans="1:3" x14ac:dyDescent="0.25">
      <c r="A93" s="64">
        <f>'Hlášení počtu přípojek'!A102</f>
        <v>804</v>
      </c>
      <c r="B93" s="64" t="str">
        <f>'Hlášení počtu přípojek'!B102</f>
        <v>Disney Channel</v>
      </c>
      <c r="C93" s="65">
        <f>'Hlášení počtu přípojek'!C102</f>
        <v>0</v>
      </c>
    </row>
    <row r="94" spans="1:3" x14ac:dyDescent="0.25">
      <c r="A94" s="64">
        <f>'Hlášení počtu přípojek'!A103</f>
        <v>805</v>
      </c>
      <c r="B94" s="64" t="str">
        <f>'Hlášení počtu přípojek'!B103</f>
        <v>Disney junior</v>
      </c>
      <c r="C94" s="65">
        <f>'Hlášení počtu přípojek'!C103</f>
        <v>0</v>
      </c>
    </row>
    <row r="95" spans="1:3" x14ac:dyDescent="0.25">
      <c r="A95" s="64">
        <f>'Hlášení počtu přípojek'!A104</f>
        <v>806</v>
      </c>
      <c r="B95" s="64" t="str">
        <f>'Hlášení počtu přípojek'!B104</f>
        <v>Doku Box</v>
      </c>
      <c r="C95" s="65">
        <f>'Hlášení počtu přípojek'!C104</f>
        <v>0</v>
      </c>
    </row>
    <row r="96" spans="1:3" x14ac:dyDescent="0.25">
      <c r="A96" s="64">
        <f>'Hlášení počtu přípojek'!A105</f>
        <v>807</v>
      </c>
      <c r="B96" s="64" t="str">
        <f>'Hlášení počtu přípojek'!B105</f>
        <v>Doku CS</v>
      </c>
      <c r="C96" s="65">
        <f>'Hlášení počtu přípojek'!C105</f>
        <v>0</v>
      </c>
    </row>
    <row r="97" spans="1:3" x14ac:dyDescent="0.25">
      <c r="A97" s="64">
        <f>'Hlášení počtu přípojek'!A106</f>
        <v>808</v>
      </c>
      <c r="B97" s="64" t="str">
        <f>'Hlášení počtu přípojek'!B106</f>
        <v>Dom Kino</v>
      </c>
      <c r="C97" s="65">
        <f>'Hlášení počtu přípojek'!C106</f>
        <v>0</v>
      </c>
    </row>
    <row r="98" spans="1:3" x14ac:dyDescent="0.25">
      <c r="A98" s="64">
        <f>'Hlášení počtu přípojek'!A107</f>
        <v>809</v>
      </c>
      <c r="B98" s="64" t="str">
        <f>'Hlášení počtu přípojek'!B107</f>
        <v>Doma</v>
      </c>
      <c r="C98" s="65">
        <f>'Hlášení počtu přípojek'!C107</f>
        <v>0</v>
      </c>
    </row>
    <row r="99" spans="1:3" x14ac:dyDescent="0.25">
      <c r="A99" s="64">
        <f>'Hlášení počtu přípojek'!A108</f>
        <v>810</v>
      </c>
      <c r="B99" s="64" t="str">
        <f>'Hlášení počtu přípojek'!B108</f>
        <v>DoQ</v>
      </c>
      <c r="C99" s="65">
        <f>'Hlášení počtu přípojek'!C108</f>
        <v>0</v>
      </c>
    </row>
    <row r="100" spans="1:3" x14ac:dyDescent="0.25">
      <c r="A100" s="64">
        <f>'Hlášení počtu přípojek'!A109</f>
        <v>811</v>
      </c>
      <c r="B100" s="64" t="str">
        <f>'Hlášení počtu přípojek'!B109</f>
        <v>DSF</v>
      </c>
      <c r="C100" s="65">
        <f>'Hlášení počtu přípojek'!C109</f>
        <v>0</v>
      </c>
    </row>
    <row r="101" spans="1:3" x14ac:dyDescent="0.25">
      <c r="A101" s="64">
        <f>'Hlášení počtu přípojek'!A110</f>
        <v>812</v>
      </c>
      <c r="B101" s="64" t="str">
        <f>'Hlášení počtu přípojek'!B110</f>
        <v>Duck TV</v>
      </c>
      <c r="C101" s="65">
        <f>'Hlášení počtu přípojek'!C110</f>
        <v>0</v>
      </c>
    </row>
    <row r="102" spans="1:3" x14ac:dyDescent="0.25">
      <c r="A102" s="64">
        <f>'Hlášení počtu přípojek'!A111</f>
        <v>813</v>
      </c>
      <c r="B102" s="64" t="str">
        <f>'Hlášení počtu přípojek'!B111</f>
        <v>Duna TV</v>
      </c>
      <c r="C102" s="65">
        <f>'Hlášení počtu přípojek'!C111</f>
        <v>0</v>
      </c>
    </row>
    <row r="103" spans="1:3" x14ac:dyDescent="0.25">
      <c r="A103" s="64">
        <f>'Hlášení počtu přípojek'!A112</f>
        <v>814</v>
      </c>
      <c r="B103" s="64" t="str">
        <f>'Hlášení počtu přípojek'!B112</f>
        <v>Dvojka</v>
      </c>
      <c r="C103" s="65">
        <f>'Hlášení počtu přípojek'!C112</f>
        <v>0</v>
      </c>
    </row>
    <row r="104" spans="1:3" x14ac:dyDescent="0.25">
      <c r="A104" s="64">
        <f>'Hlášení počtu přípojek'!A113</f>
        <v>815</v>
      </c>
      <c r="B104" s="64" t="str">
        <f>'Hlášení počtu přípojek'!B113</f>
        <v>DW-TV</v>
      </c>
      <c r="C104" s="65">
        <f>'Hlášení počtu přípojek'!C113</f>
        <v>0</v>
      </c>
    </row>
    <row r="105" spans="1:3" x14ac:dyDescent="0.25">
      <c r="A105" s="64">
        <f>'Hlášení počtu přípojek'!A114</f>
        <v>816</v>
      </c>
      <c r="B105" s="64" t="str">
        <f>'Hlášení počtu přípojek'!B114</f>
        <v>E! Entertainment TV</v>
      </c>
      <c r="C105" s="65">
        <f>'Hlášení počtu přípojek'!C114</f>
        <v>0</v>
      </c>
    </row>
    <row r="106" spans="1:3" x14ac:dyDescent="0.25">
      <c r="A106" s="64">
        <f>'Hlášení počtu přípojek'!A115</f>
        <v>817</v>
      </c>
      <c r="B106" s="64" t="str">
        <f>'Hlášení počtu přípojek'!B115</f>
        <v>English Learning Club</v>
      </c>
      <c r="C106" s="65">
        <f>'Hlášení počtu přípojek'!C115</f>
        <v>0</v>
      </c>
    </row>
    <row r="107" spans="1:3" x14ac:dyDescent="0.25">
      <c r="A107" s="64">
        <f>'Hlášení počtu přípojek'!A116</f>
        <v>818</v>
      </c>
      <c r="B107" s="64" t="str">
        <f>'Hlášení počtu přípojek'!B116</f>
        <v>Erox</v>
      </c>
      <c r="C107" s="65">
        <f>'Hlášení počtu přípojek'!C116</f>
        <v>0</v>
      </c>
    </row>
    <row r="108" spans="1:3" x14ac:dyDescent="0.25">
      <c r="A108" s="64">
        <f>'Hlášení počtu přípojek'!A117</f>
        <v>819</v>
      </c>
      <c r="B108" s="64" t="str">
        <f>'Hlášení počtu přípojek'!B117</f>
        <v>Eroxxx</v>
      </c>
      <c r="C108" s="65">
        <f>'Hlášení počtu přípojek'!C117</f>
        <v>0</v>
      </c>
    </row>
    <row r="109" spans="1:3" x14ac:dyDescent="0.25">
      <c r="A109" s="64">
        <f>'Hlášení počtu přípojek'!A118</f>
        <v>820</v>
      </c>
      <c r="B109" s="64" t="str">
        <f>'Hlášení počtu přípojek'!B118</f>
        <v>Eska</v>
      </c>
      <c r="C109" s="65">
        <f>'Hlášení počtu přípojek'!C118</f>
        <v>0</v>
      </c>
    </row>
    <row r="110" spans="1:3" x14ac:dyDescent="0.25">
      <c r="A110" s="64">
        <f>'Hlášení počtu přípojek'!A119</f>
        <v>821</v>
      </c>
      <c r="B110" s="64" t="str">
        <f>'Hlášení počtu přípojek'!B119</f>
        <v>ESPN</v>
      </c>
      <c r="C110" s="65">
        <f>'Hlášení počtu přípojek'!C119</f>
        <v>0</v>
      </c>
    </row>
    <row r="111" spans="1:3" x14ac:dyDescent="0.25">
      <c r="A111" s="64">
        <f>'Hlášení počtu přípojek'!A120</f>
        <v>822</v>
      </c>
      <c r="B111" s="64" t="str">
        <f>'Hlášení počtu přípojek'!B120</f>
        <v>ESPN Classic</v>
      </c>
      <c r="C111" s="65">
        <f>'Hlášení počtu přípojek'!C120</f>
        <v>0</v>
      </c>
    </row>
    <row r="112" spans="1:3" x14ac:dyDescent="0.25">
      <c r="A112" s="64">
        <f>'Hlášení počtu přípojek'!A121</f>
        <v>823</v>
      </c>
      <c r="B112" s="64" t="str">
        <f>'Hlášení počtu přípojek'!B121</f>
        <v>ESPN International</v>
      </c>
      <c r="C112" s="65">
        <f>'Hlášení počtu přípojek'!C121</f>
        <v>0</v>
      </c>
    </row>
    <row r="113" spans="1:3" x14ac:dyDescent="0.25">
      <c r="A113" s="64">
        <f>'Hlášení počtu přípojek'!A122</f>
        <v>824</v>
      </c>
      <c r="B113" s="64" t="str">
        <f>'Hlášení počtu přípojek'!B122</f>
        <v>EuroNews</v>
      </c>
      <c r="C113" s="65">
        <f>'Hlášení počtu přípojek'!C122</f>
        <v>0</v>
      </c>
    </row>
    <row r="114" spans="1:3" x14ac:dyDescent="0.25">
      <c r="A114" s="64">
        <f>'Hlášení počtu přípojek'!A123</f>
        <v>825</v>
      </c>
      <c r="B114" s="64" t="str">
        <f>'Hlášení počtu přípojek'!B123</f>
        <v>Eurosport</v>
      </c>
      <c r="C114" s="65">
        <f>'Hlášení počtu přípojek'!C123</f>
        <v>0</v>
      </c>
    </row>
    <row r="115" spans="1:3" x14ac:dyDescent="0.25">
      <c r="A115" s="64">
        <f>'Hlášení počtu přípojek'!A124</f>
        <v>826</v>
      </c>
      <c r="B115" s="64" t="str">
        <f>'Hlášení počtu přípojek'!B124</f>
        <v>Eurosport 2</v>
      </c>
      <c r="C115" s="65">
        <f>'Hlášení počtu přípojek'!C124</f>
        <v>0</v>
      </c>
    </row>
    <row r="116" spans="1:3" x14ac:dyDescent="0.25">
      <c r="A116" s="64">
        <f>'Hlášení počtu přípojek'!A125</f>
        <v>827</v>
      </c>
      <c r="B116" s="64" t="str">
        <f>'Hlášení počtu přípojek'!B125</f>
        <v>Eurosport News</v>
      </c>
      <c r="C116" s="65">
        <f>'Hlášení počtu přípojek'!C125</f>
        <v>0</v>
      </c>
    </row>
    <row r="117" spans="1:3" x14ac:dyDescent="0.25">
      <c r="A117" s="64">
        <f>'Hlášení počtu přípojek'!A126</f>
        <v>828</v>
      </c>
      <c r="B117" s="64" t="str">
        <f>'Hlášení počtu přípojek'!B126</f>
        <v>Extasy</v>
      </c>
      <c r="C117" s="65">
        <f>'Hlášení počtu přípojek'!C126</f>
        <v>0</v>
      </c>
    </row>
    <row r="118" spans="1:3" x14ac:dyDescent="0.25">
      <c r="A118" s="64">
        <f>'Hlášení počtu přípojek'!A127</f>
        <v>829</v>
      </c>
      <c r="B118" s="64" t="str">
        <f>'Hlášení počtu přípojek'!B127</f>
        <v>Extreme Sport</v>
      </c>
      <c r="C118" s="65">
        <f>'Hlášení počtu přípojek'!C127</f>
        <v>0</v>
      </c>
    </row>
    <row r="119" spans="1:3" x14ac:dyDescent="0.25">
      <c r="A119" s="64">
        <f>'Hlášení počtu přípojek'!A128</f>
        <v>830</v>
      </c>
      <c r="B119" s="64" t="str">
        <f>'Hlášení počtu přípojek'!B128</f>
        <v>Fajnrock TV</v>
      </c>
      <c r="C119" s="65">
        <f>'Hlášení počtu přípojek'!C128</f>
        <v>0</v>
      </c>
    </row>
    <row r="120" spans="1:3" x14ac:dyDescent="0.25">
      <c r="A120" s="64">
        <f>'Hlášení počtu přípojek'!A129</f>
        <v>831</v>
      </c>
      <c r="B120" s="64" t="str">
        <f>'Hlášení počtu přípojek'!B129</f>
        <v>Fanda</v>
      </c>
      <c r="C120" s="65">
        <f>'Hlášení počtu přípojek'!C129</f>
        <v>0</v>
      </c>
    </row>
    <row r="121" spans="1:3" x14ac:dyDescent="0.25">
      <c r="A121" s="64">
        <f>'Hlášení počtu přípojek'!A130</f>
        <v>832</v>
      </c>
      <c r="B121" s="64" t="str">
        <f>'Hlášení počtu přípojek'!B130</f>
        <v>Fashion Box</v>
      </c>
      <c r="C121" s="65">
        <f>'Hlášení počtu přípojek'!C130</f>
        <v>0</v>
      </c>
    </row>
    <row r="122" spans="1:3" x14ac:dyDescent="0.25">
      <c r="A122" s="64">
        <f>'Hlášení počtu přípojek'!A131</f>
        <v>833</v>
      </c>
      <c r="B122" s="64" t="str">
        <f>'Hlášení počtu přípojek'!B131</f>
        <v>Fashion TV Czech</v>
      </c>
      <c r="C122" s="65">
        <f>'Hlášení počtu přípojek'!C131</f>
        <v>0</v>
      </c>
    </row>
    <row r="123" spans="1:3" x14ac:dyDescent="0.25">
      <c r="A123" s="64">
        <f>'Hlášení počtu přípojek'!A132</f>
        <v>834</v>
      </c>
      <c r="B123" s="64" t="str">
        <f>'Hlášení počtu přípojek'!B132</f>
        <v>Fight Box</v>
      </c>
      <c r="C123" s="65">
        <f>'Hlášení počtu přípojek'!C132</f>
        <v>0</v>
      </c>
    </row>
    <row r="124" spans="1:3" x14ac:dyDescent="0.25">
      <c r="A124" s="64">
        <f>'Hlášení počtu přípojek'!A133</f>
        <v>835</v>
      </c>
      <c r="B124" s="64" t="str">
        <f>'Hlášení počtu přípojek'!B133</f>
        <v>Film +</v>
      </c>
      <c r="C124" s="65">
        <f>'Hlášení počtu přípojek'!C133</f>
        <v>0</v>
      </c>
    </row>
    <row r="125" spans="1:3" x14ac:dyDescent="0.25">
      <c r="A125" s="64">
        <f>'Hlášení počtu přípojek'!A134</f>
        <v>836</v>
      </c>
      <c r="B125" s="64" t="str">
        <f>'Hlášení počtu přípojek'!B134</f>
        <v>Film Box</v>
      </c>
      <c r="C125" s="65">
        <f>'Hlášení počtu přípojek'!C134</f>
        <v>0</v>
      </c>
    </row>
    <row r="126" spans="1:3" x14ac:dyDescent="0.25">
      <c r="A126" s="64">
        <f>'Hlášení počtu přípojek'!D11</f>
        <v>837</v>
      </c>
      <c r="B126" s="64" t="str">
        <f>'Hlášení počtu přípojek'!E11</f>
        <v>Film Box Extra</v>
      </c>
      <c r="C126" s="65">
        <f>'Hlášení počtu přípojek'!F11</f>
        <v>0</v>
      </c>
    </row>
    <row r="127" spans="1:3" x14ac:dyDescent="0.25">
      <c r="A127" s="64">
        <f>'Hlášení počtu přípojek'!D12</f>
        <v>838</v>
      </c>
      <c r="B127" s="64" t="str">
        <f>'Hlášení počtu přípojek'!E12</f>
        <v>Film Box Family</v>
      </c>
      <c r="C127" s="65">
        <f>'Hlášení počtu přípojek'!F12</f>
        <v>0</v>
      </c>
    </row>
    <row r="128" spans="1:3" x14ac:dyDescent="0.25">
      <c r="A128" s="64">
        <f>'Hlášení počtu přípojek'!D13</f>
        <v>839</v>
      </c>
      <c r="B128" s="64" t="str">
        <f>'Hlášení počtu přípojek'!E13</f>
        <v>Film Box Plus</v>
      </c>
      <c r="C128" s="65">
        <f>'Hlášení počtu přípojek'!F13</f>
        <v>0</v>
      </c>
    </row>
    <row r="129" spans="1:7" x14ac:dyDescent="0.25">
      <c r="A129" s="64">
        <f>'Hlášení počtu přípojek'!D14</f>
        <v>840</v>
      </c>
      <c r="B129" s="64" t="str">
        <f>'Hlášení počtu přípojek'!E14</f>
        <v>Film Box Premium</v>
      </c>
      <c r="C129" s="65">
        <f>'Hlášení počtu přípojek'!F14</f>
        <v>0</v>
      </c>
    </row>
    <row r="130" spans="1:7" x14ac:dyDescent="0.25">
      <c r="A130" s="64">
        <f>'Hlášení počtu přípojek'!D15</f>
        <v>841</v>
      </c>
      <c r="B130" s="64" t="str">
        <f>'Hlášení počtu přípojek'!E15</f>
        <v>Film Europe</v>
      </c>
      <c r="C130" s="65">
        <f>'Hlášení počtu přípojek'!F15</f>
        <v>0</v>
      </c>
      <c r="G130" s="66"/>
    </row>
    <row r="131" spans="1:7" x14ac:dyDescent="0.25">
      <c r="A131" s="64">
        <f>'Hlášení počtu přípojek'!D16</f>
        <v>842</v>
      </c>
      <c r="B131" s="64" t="str">
        <f>'Hlášení počtu přípojek'!E16</f>
        <v>Fine Living Network</v>
      </c>
      <c r="C131" s="65">
        <f>'Hlášení počtu přípojek'!F16</f>
        <v>0</v>
      </c>
      <c r="G131" s="66"/>
    </row>
    <row r="132" spans="1:7" x14ac:dyDescent="0.25">
      <c r="A132" s="64">
        <f>'Hlášení počtu přípojek'!D17</f>
        <v>843</v>
      </c>
      <c r="B132" s="64" t="str">
        <f>'Hlášení počtu přípojek'!E17</f>
        <v>Fishing § Hunting</v>
      </c>
      <c r="C132" s="65">
        <f>'Hlášení počtu přípojek'!F17</f>
        <v>0</v>
      </c>
      <c r="G132" s="66"/>
    </row>
    <row r="133" spans="1:7" x14ac:dyDescent="0.25">
      <c r="A133" s="64">
        <f>'Hlášení počtu přípojek'!D18</f>
        <v>844</v>
      </c>
      <c r="B133" s="64" t="str">
        <f>'Hlášení počtu přípojek'!E18</f>
        <v>Flaunt</v>
      </c>
      <c r="C133" s="65">
        <f>'Hlášení počtu přípojek'!F18</f>
        <v>0</v>
      </c>
      <c r="G133" s="66"/>
    </row>
    <row r="134" spans="1:7" x14ac:dyDescent="0.25">
      <c r="A134" s="64">
        <f>'Hlášení počtu přípojek'!D19</f>
        <v>845</v>
      </c>
      <c r="B134" s="64" t="str">
        <f>'Hlášení počtu přípojek'!E19</f>
        <v>Flava</v>
      </c>
      <c r="C134" s="65">
        <f>'Hlášení počtu přípojek'!F19</f>
        <v>0</v>
      </c>
      <c r="G134" s="66"/>
    </row>
    <row r="135" spans="1:7" x14ac:dyDescent="0.25">
      <c r="A135" s="64">
        <f>'Hlášení počtu přípojek'!D20</f>
        <v>1079</v>
      </c>
      <c r="B135" s="64" t="str">
        <f>'Hlášení počtu přípojek'!E20</f>
        <v>Food Network</v>
      </c>
      <c r="C135" s="65">
        <f>'Hlášení počtu přípojek'!F20</f>
        <v>0</v>
      </c>
      <c r="G135" s="66"/>
    </row>
    <row r="136" spans="1:7" x14ac:dyDescent="0.25">
      <c r="A136" s="64">
        <f>'Hlášení počtu přípojek'!D21</f>
        <v>846</v>
      </c>
      <c r="B136" s="64" t="str">
        <f>'Hlášení počtu přípojek'!E21</f>
        <v>FOX</v>
      </c>
      <c r="C136" s="65">
        <f>'Hlášení počtu přípojek'!F21</f>
        <v>0</v>
      </c>
      <c r="G136" s="66"/>
    </row>
    <row r="137" spans="1:7" x14ac:dyDescent="0.25">
      <c r="A137" s="64">
        <f>'Hlášení počtu přípojek'!D22</f>
        <v>847</v>
      </c>
      <c r="B137" s="64" t="str">
        <f>'Hlášení počtu přípojek'!E22</f>
        <v>FOX Kids</v>
      </c>
      <c r="C137" s="65">
        <f>'Hlášení počtu přípojek'!F22</f>
        <v>0</v>
      </c>
      <c r="G137" s="66"/>
    </row>
    <row r="138" spans="1:7" x14ac:dyDescent="0.25">
      <c r="A138" s="64">
        <f>'Hlášení počtu přípojek'!D23</f>
        <v>848</v>
      </c>
      <c r="B138" s="64" t="str">
        <f>'Hlášení počtu přípojek'!E23</f>
        <v>FOX news</v>
      </c>
      <c r="C138" s="65">
        <f>'Hlášení počtu přípojek'!F23</f>
        <v>0</v>
      </c>
      <c r="G138" s="66"/>
    </row>
    <row r="139" spans="1:7" x14ac:dyDescent="0.25">
      <c r="A139" s="64">
        <f>'Hlášení počtu přípojek'!D24</f>
        <v>849</v>
      </c>
      <c r="B139" s="64" t="str">
        <f>'Hlášení počtu přípojek'!E24</f>
        <v>FOX Sports</v>
      </c>
      <c r="C139" s="65">
        <f>'Hlášení počtu přípojek'!F24</f>
        <v>0</v>
      </c>
      <c r="G139" s="66"/>
    </row>
    <row r="140" spans="1:7" x14ac:dyDescent="0.25">
      <c r="A140" s="64">
        <f>'Hlášení počtu přípojek'!D25</f>
        <v>850</v>
      </c>
      <c r="B140" s="64" t="str">
        <f>'Hlášení počtu přípojek'!E25</f>
        <v>France 2</v>
      </c>
      <c r="C140" s="65">
        <f>'Hlášení počtu přípojek'!F25</f>
        <v>0</v>
      </c>
      <c r="G140" s="66"/>
    </row>
    <row r="141" spans="1:7" x14ac:dyDescent="0.25">
      <c r="A141" s="64">
        <f>'Hlášení počtu přípojek'!D26</f>
        <v>851</v>
      </c>
      <c r="B141" s="64" t="str">
        <f>'Hlášení počtu přípojek'!E26</f>
        <v>France 24</v>
      </c>
      <c r="C141" s="65">
        <f>'Hlášení počtu přípojek'!F26</f>
        <v>0</v>
      </c>
      <c r="G141" s="66"/>
    </row>
    <row r="142" spans="1:7" x14ac:dyDescent="0.25">
      <c r="A142" s="64">
        <f>'Hlášení počtu přípojek'!D27</f>
        <v>852</v>
      </c>
      <c r="B142" s="64" t="str">
        <f>'Hlášení počtu přípojek'!E27</f>
        <v>France 5</v>
      </c>
      <c r="C142" s="65">
        <f>'Hlášení počtu přípojek'!F27</f>
        <v>0</v>
      </c>
      <c r="G142" s="66"/>
    </row>
    <row r="143" spans="1:7" x14ac:dyDescent="0.25">
      <c r="A143" s="64">
        <f>'Hlášení počtu přípojek'!D28</f>
        <v>853</v>
      </c>
      <c r="B143" s="64" t="str">
        <f>'Hlášení počtu přípojek'!E28</f>
        <v>FUN 1</v>
      </c>
      <c r="C143" s="65">
        <f>'Hlášení počtu přípojek'!F28</f>
        <v>0</v>
      </c>
      <c r="G143" s="66"/>
    </row>
    <row r="144" spans="1:7" x14ac:dyDescent="0.25">
      <c r="A144" s="64">
        <f>'Hlášení počtu přípojek'!D29</f>
        <v>854</v>
      </c>
      <c r="B144" s="64" t="str">
        <f>'Hlášení počtu přípojek'!E29</f>
        <v>FUN 2</v>
      </c>
      <c r="C144" s="65">
        <f>'Hlášení počtu přípojek'!F29</f>
        <v>0</v>
      </c>
      <c r="G144" s="66"/>
    </row>
    <row r="145" spans="1:7" x14ac:dyDescent="0.25">
      <c r="A145" s="64">
        <f>'Hlášení počtu přípojek'!D30</f>
        <v>855</v>
      </c>
      <c r="B145" s="64" t="str">
        <f>'Hlášení počtu přípojek'!E30</f>
        <v>Game Network</v>
      </c>
      <c r="C145" s="65">
        <f>'Hlášení počtu přípojek'!F30</f>
        <v>0</v>
      </c>
      <c r="G145" s="66"/>
    </row>
    <row r="146" spans="1:7" x14ac:dyDescent="0.25">
      <c r="A146" s="64">
        <f>'Hlášení počtu přípojek'!D31</f>
        <v>856</v>
      </c>
      <c r="B146" s="64" t="str">
        <f>'Hlášení počtu přípojek'!E31</f>
        <v>Ginx</v>
      </c>
      <c r="C146" s="65">
        <f>'Hlášení počtu přípojek'!F31</f>
        <v>0</v>
      </c>
      <c r="G146" s="66"/>
    </row>
    <row r="147" spans="1:7" x14ac:dyDescent="0.25">
      <c r="A147" s="64">
        <f>'Hlášení počtu přípojek'!D32</f>
        <v>857</v>
      </c>
      <c r="B147" s="64" t="str">
        <f>'Hlášení počtu přípojek'!E32</f>
        <v>Golf Channel</v>
      </c>
      <c r="C147" s="65">
        <f>'Hlášení počtu přípojek'!F32</f>
        <v>0</v>
      </c>
      <c r="G147" s="66"/>
    </row>
    <row r="148" spans="1:7" x14ac:dyDescent="0.25">
      <c r="A148" s="64">
        <f>'Hlášení počtu přípojek'!D33</f>
        <v>858</v>
      </c>
      <c r="B148" s="64" t="str">
        <f>'Hlášení počtu přípojek'!E33</f>
        <v>Hallmark</v>
      </c>
      <c r="C148" s="65">
        <f>'Hlášení počtu přípojek'!F33</f>
        <v>0</v>
      </c>
      <c r="G148" s="66"/>
    </row>
    <row r="149" spans="1:7" x14ac:dyDescent="0.25">
      <c r="A149" s="64">
        <f>'Hlášení počtu přípojek'!D34</f>
        <v>859</v>
      </c>
      <c r="B149" s="64" t="str">
        <f>'Hlášení počtu přípojek'!E34</f>
        <v>Harmonie</v>
      </c>
      <c r="C149" s="65">
        <f>'Hlášení počtu přípojek'!F34</f>
        <v>0</v>
      </c>
      <c r="G149" s="66"/>
    </row>
    <row r="150" spans="1:7" x14ac:dyDescent="0.25">
      <c r="A150" s="64">
        <f>'Hlášení počtu přípojek'!D35</f>
        <v>860</v>
      </c>
      <c r="B150" s="64" t="str">
        <f>'Hlášení počtu přípojek'!E35</f>
        <v>HBO</v>
      </c>
      <c r="C150" s="65">
        <f>'Hlášení počtu přípojek'!F35</f>
        <v>0</v>
      </c>
      <c r="G150" s="66"/>
    </row>
    <row r="151" spans="1:7" x14ac:dyDescent="0.25">
      <c r="A151" s="64">
        <f>'Hlášení počtu přípojek'!D36</f>
        <v>861</v>
      </c>
      <c r="B151" s="64" t="str">
        <f>'Hlášení počtu přípojek'!E36</f>
        <v>HBO 2</v>
      </c>
      <c r="C151" s="65">
        <f>'Hlášení počtu přípojek'!F36</f>
        <v>0</v>
      </c>
      <c r="G151" s="66"/>
    </row>
    <row r="152" spans="1:7" x14ac:dyDescent="0.25">
      <c r="A152" s="64">
        <f>'Hlášení počtu přípojek'!D37</f>
        <v>862</v>
      </c>
      <c r="B152" s="64" t="str">
        <f>'Hlášení počtu přípojek'!E37</f>
        <v>HBO Comedy</v>
      </c>
      <c r="C152" s="65">
        <f>'Hlášení počtu přípojek'!F37</f>
        <v>0</v>
      </c>
      <c r="G152" s="66"/>
    </row>
    <row r="153" spans="1:7" x14ac:dyDescent="0.25">
      <c r="A153" s="64">
        <f>'Hlášení počtu přípojek'!D38</f>
        <v>863</v>
      </c>
      <c r="B153" s="64" t="str">
        <f>'Hlášení počtu přípojek'!E38</f>
        <v>HD +</v>
      </c>
      <c r="C153" s="65">
        <f>'Hlášení počtu přípojek'!F38</f>
        <v>0</v>
      </c>
      <c r="G153" s="66"/>
    </row>
    <row r="154" spans="1:7" x14ac:dyDescent="0.25">
      <c r="A154" s="64">
        <f>'Hlášení počtu přípojek'!D39</f>
        <v>864</v>
      </c>
      <c r="B154" s="64" t="str">
        <f>'Hlášení počtu přípojek'!E39</f>
        <v>History Europe</v>
      </c>
      <c r="C154" s="65">
        <f>'Hlášení počtu přípojek'!F39</f>
        <v>0</v>
      </c>
      <c r="G154" s="66"/>
    </row>
    <row r="155" spans="1:7" x14ac:dyDescent="0.25">
      <c r="A155" s="64">
        <f>'Hlášení počtu přípojek'!D40</f>
        <v>865</v>
      </c>
      <c r="B155" s="64" t="str">
        <f>'Hlášení počtu přípojek'!E40</f>
        <v>History Channel</v>
      </c>
      <c r="C155" s="65">
        <f>'Hlášení počtu přípojek'!F40</f>
        <v>0</v>
      </c>
      <c r="G155" s="66"/>
    </row>
    <row r="156" spans="1:7" x14ac:dyDescent="0.25">
      <c r="A156" s="64">
        <f>'Hlášení počtu přípojek'!D41</f>
        <v>866</v>
      </c>
      <c r="B156" s="64" t="str">
        <f>'Hlášení počtu přípojek'!E41</f>
        <v>Horor film</v>
      </c>
      <c r="C156" s="65">
        <f>'Hlášení počtu přípojek'!F41</f>
        <v>0</v>
      </c>
    </row>
    <row r="157" spans="1:7" x14ac:dyDescent="0.25">
      <c r="A157" s="64">
        <f>'Hlášení počtu přípojek'!D42</f>
        <v>867</v>
      </c>
      <c r="B157" s="64" t="str">
        <f>'Hlášení počtu přípojek'!E42</f>
        <v>HRT</v>
      </c>
      <c r="C157" s="65">
        <f>'Hlášení počtu přípojek'!F42</f>
        <v>0</v>
      </c>
    </row>
    <row r="158" spans="1:7" x14ac:dyDescent="0.25">
      <c r="A158" s="64">
        <f>'Hlášení počtu přípojek'!D43</f>
        <v>868</v>
      </c>
      <c r="B158" s="64" t="str">
        <f>'Hlášení počtu přípojek'!E43</f>
        <v>Hustler TV</v>
      </c>
      <c r="C158" s="65">
        <f>'Hlášení počtu přípojek'!F43</f>
        <v>0</v>
      </c>
    </row>
    <row r="159" spans="1:7" x14ac:dyDescent="0.25">
      <c r="A159" s="64">
        <f>'Hlášení počtu přípojek'!D44</f>
        <v>869</v>
      </c>
      <c r="B159" s="64" t="str">
        <f>'Hlášení počtu přípojek'!E44</f>
        <v>Channel One Russia</v>
      </c>
      <c r="C159" s="65">
        <f>'Hlášení počtu přípojek'!F44</f>
        <v>0</v>
      </c>
    </row>
    <row r="160" spans="1:7" x14ac:dyDescent="0.25">
      <c r="A160" s="64">
        <f>'Hlášení počtu přípojek'!D45</f>
        <v>870</v>
      </c>
      <c r="B160" s="64" t="str">
        <f>'Hlášení počtu přípojek'!E45</f>
        <v>Charr Show TV</v>
      </c>
      <c r="C160" s="65">
        <f>'Hlášení počtu přípojek'!F45</f>
        <v>0</v>
      </c>
    </row>
    <row r="161" spans="1:3" x14ac:dyDescent="0.25">
      <c r="A161" s="64">
        <f>'Hlášení počtu přípojek'!D46</f>
        <v>871</v>
      </c>
      <c r="B161" s="64" t="str">
        <f>'Hlášení počtu přípojek'!E46</f>
        <v>ICTV</v>
      </c>
      <c r="C161" s="65">
        <f>'Hlášení počtu přípojek'!F46</f>
        <v>0</v>
      </c>
    </row>
    <row r="162" spans="1:3" x14ac:dyDescent="0.25">
      <c r="A162" s="64">
        <f>'Hlášení počtu přípojek'!D47</f>
        <v>872</v>
      </c>
      <c r="B162" s="64" t="str">
        <f>'Hlášení počtu přípojek'!E47</f>
        <v>Investigation Discovery</v>
      </c>
      <c r="C162" s="65">
        <f>'Hlášení počtu přípojek'!F47</f>
        <v>0</v>
      </c>
    </row>
    <row r="163" spans="1:3" x14ac:dyDescent="0.25">
      <c r="A163" s="64">
        <f>'Hlášení počtu přípojek'!D48</f>
        <v>873</v>
      </c>
      <c r="B163" s="64" t="str">
        <f>'Hlášení počtu přípojek'!E48</f>
        <v>Inzert TV</v>
      </c>
      <c r="C163" s="65">
        <f>'Hlášení počtu přípojek'!F48</f>
        <v>0</v>
      </c>
    </row>
    <row r="164" spans="1:3" x14ac:dyDescent="0.25">
      <c r="A164" s="64">
        <f>'Hlášení počtu přípojek'!D49</f>
        <v>874</v>
      </c>
      <c r="B164" s="64" t="str">
        <f>'Hlášení počtu přípojek'!E49</f>
        <v>Jednotka</v>
      </c>
      <c r="C164" s="65">
        <f>'Hlášení počtu přípojek'!F49</f>
        <v>0</v>
      </c>
    </row>
    <row r="165" spans="1:3" x14ac:dyDescent="0.25">
      <c r="A165" s="64">
        <f>'Hlášení počtu přípojek'!D50</f>
        <v>875</v>
      </c>
      <c r="B165" s="64" t="str">
        <f>'Hlášení počtu přípojek'!E50</f>
        <v>Jetix</v>
      </c>
      <c r="C165" s="65">
        <f>'Hlášení počtu přípojek'!F50</f>
        <v>0</v>
      </c>
    </row>
    <row r="166" spans="1:3" x14ac:dyDescent="0.25">
      <c r="A166" s="64">
        <f>'Hlášení počtu přípojek'!D51</f>
        <v>876</v>
      </c>
      <c r="B166" s="64" t="str">
        <f>'Hlášení počtu přípojek'!E51</f>
        <v>Jetix Play</v>
      </c>
      <c r="C166" s="65">
        <f>'Hlášení počtu přípojek'!F51</f>
        <v>0</v>
      </c>
    </row>
    <row r="167" spans="1:3" x14ac:dyDescent="0.25">
      <c r="A167" s="64">
        <f>'Hlášení počtu přípojek'!D52</f>
        <v>877</v>
      </c>
      <c r="B167" s="64" t="str">
        <f>'Hlášení počtu přípojek'!E52</f>
        <v>JIM JAM</v>
      </c>
      <c r="C167" s="65">
        <f>'Hlášení počtu přípojek'!F52</f>
        <v>0</v>
      </c>
    </row>
    <row r="168" spans="1:3" x14ac:dyDescent="0.25">
      <c r="A168" s="64">
        <f>'Hlášení počtu přípojek'!D53</f>
        <v>1080</v>
      </c>
      <c r="B168" s="64" t="str">
        <f>'Hlášení počtu přípojek'!E53</f>
        <v>JOJ Cinema</v>
      </c>
      <c r="C168" s="65">
        <f>'Hlášení počtu přípojek'!F53</f>
        <v>0</v>
      </c>
    </row>
    <row r="169" spans="1:3" x14ac:dyDescent="0.25">
      <c r="A169" s="64">
        <f>'Hlášení počtu přípojek'!D54</f>
        <v>878</v>
      </c>
      <c r="B169" s="64" t="str">
        <f>'Hlášení počtu přípojek'!E54</f>
        <v>JOJ PLUS</v>
      </c>
      <c r="C169" s="65">
        <f>'Hlášení počtu přípojek'!F54</f>
        <v>0</v>
      </c>
    </row>
    <row r="170" spans="1:3" x14ac:dyDescent="0.25">
      <c r="A170" s="64">
        <f>'Hlášení počtu přípojek'!D55</f>
        <v>879</v>
      </c>
      <c r="B170" s="64" t="str">
        <f>'Hlášení počtu přípojek'!E55</f>
        <v>JOJ TV</v>
      </c>
      <c r="C170" s="65">
        <f>'Hlášení počtu přípojek'!F55</f>
        <v>0</v>
      </c>
    </row>
    <row r="171" spans="1:3" x14ac:dyDescent="0.25">
      <c r="A171" s="64">
        <f>'Hlášení počtu přípojek'!D56</f>
        <v>880</v>
      </c>
      <c r="B171" s="64" t="str">
        <f>'Hlášení počtu přípojek'!E56</f>
        <v>Kabel 1</v>
      </c>
      <c r="C171" s="65">
        <f>'Hlášení počtu přípojek'!F56</f>
        <v>0</v>
      </c>
    </row>
    <row r="172" spans="1:3" x14ac:dyDescent="0.25">
      <c r="A172" s="64">
        <f>'Hlášení počtu přípojek'!D57</f>
        <v>881</v>
      </c>
      <c r="B172" s="64" t="str">
        <f>'Hlášení počtu přípojek'!E57</f>
        <v>Karusel International</v>
      </c>
      <c r="C172" s="65">
        <f>'Hlášení počtu přípojek'!F57</f>
        <v>0</v>
      </c>
    </row>
    <row r="173" spans="1:3" x14ac:dyDescent="0.25">
      <c r="A173" s="64">
        <f>'Hlášení počtu přípojek'!D58</f>
        <v>882</v>
      </c>
      <c r="B173" s="64" t="str">
        <f>'Hlášení počtu přípojek'!E58</f>
        <v>KIKA</v>
      </c>
      <c r="C173" s="65">
        <f>'Hlášení počtu přípojek'!F58</f>
        <v>0</v>
      </c>
    </row>
    <row r="174" spans="1:3" x14ac:dyDescent="0.25">
      <c r="A174" s="64">
        <f>'Hlášení počtu přípojek'!D59</f>
        <v>883</v>
      </c>
      <c r="B174" s="64" t="str">
        <f>'Hlášení počtu přípojek'!E59</f>
        <v>Kinderkanal</v>
      </c>
      <c r="C174" s="65">
        <f>'Hlášení počtu přípojek'!F59</f>
        <v>0</v>
      </c>
    </row>
    <row r="175" spans="1:3" x14ac:dyDescent="0.25">
      <c r="A175" s="64">
        <f>'Hlášení počtu přípojek'!D60</f>
        <v>884</v>
      </c>
      <c r="B175" s="64" t="str">
        <f>'Hlášení počtu přípojek'!E60</f>
        <v xml:space="preserve">Kino Barrandov </v>
      </c>
      <c r="C175" s="65">
        <f>'Hlášení počtu přípojek'!F60</f>
        <v>0</v>
      </c>
    </row>
    <row r="176" spans="1:3" x14ac:dyDescent="0.25">
      <c r="A176" s="64">
        <f>'Hlášení počtu přípojek'!D61</f>
        <v>885</v>
      </c>
      <c r="B176" s="64" t="str">
        <f>'Hlášení počtu přípojek'!E61</f>
        <v>Kino CS</v>
      </c>
      <c r="C176" s="65">
        <f>'Hlášení počtu přípojek'!F61</f>
        <v>0</v>
      </c>
    </row>
    <row r="177" spans="1:3" x14ac:dyDescent="0.25">
      <c r="A177" s="64">
        <f>'Hlášení počtu přípojek'!D62</f>
        <v>886</v>
      </c>
      <c r="B177" s="64" t="str">
        <f>'Hlášení počtu přípojek'!E62</f>
        <v>Kino Svět</v>
      </c>
      <c r="C177" s="65">
        <f>'Hlášení počtu přípojek'!F62</f>
        <v>0</v>
      </c>
    </row>
    <row r="178" spans="1:3" x14ac:dyDescent="0.25">
      <c r="A178" s="64">
        <f>'Hlášení počtu přípojek'!D63</f>
        <v>887</v>
      </c>
      <c r="B178" s="64" t="str">
        <f>'Hlášení počtu přípojek'!E63</f>
        <v>Kix</v>
      </c>
      <c r="C178" s="65">
        <f>'Hlášení počtu přípojek'!F63</f>
        <v>0</v>
      </c>
    </row>
    <row r="179" spans="1:3" x14ac:dyDescent="0.25">
      <c r="A179" s="64">
        <f>'Hlášení počtu přípojek'!D64</f>
        <v>888</v>
      </c>
      <c r="B179" s="64" t="str">
        <f>'Hlášení počtu přípojek'!E64</f>
        <v>Landscape Channel</v>
      </c>
      <c r="C179" s="65">
        <f>'Hlášení počtu přípojek'!F64</f>
        <v>0</v>
      </c>
    </row>
    <row r="180" spans="1:3" x14ac:dyDescent="0.25">
      <c r="A180" s="64">
        <f>'Hlášení počtu přípojek'!D65</f>
        <v>889</v>
      </c>
      <c r="B180" s="64" t="str">
        <f>'Hlášení počtu přípojek'!E65</f>
        <v>LCP</v>
      </c>
      <c r="C180" s="65">
        <f>'Hlášení počtu přípojek'!F65</f>
        <v>0</v>
      </c>
    </row>
    <row r="181" spans="1:3" x14ac:dyDescent="0.25">
      <c r="A181" s="64">
        <f>'Hlášení počtu přípojek'!D66</f>
        <v>890</v>
      </c>
      <c r="B181" s="64" t="str">
        <f>'Hlášení počtu přípojek'!E66</f>
        <v>Leo TV</v>
      </c>
      <c r="C181" s="65">
        <f>'Hlášení počtu přípojek'!F66</f>
        <v>0</v>
      </c>
    </row>
    <row r="182" spans="1:3" x14ac:dyDescent="0.25">
      <c r="A182" s="64">
        <f>'Hlášení počtu přípojek'!D67</f>
        <v>891</v>
      </c>
      <c r="B182" s="64" t="str">
        <f>'Hlášení počtu přípojek'!E67</f>
        <v>Leonardo</v>
      </c>
      <c r="C182" s="65">
        <f>'Hlášení počtu přípojek'!F67</f>
        <v>0</v>
      </c>
    </row>
    <row r="183" spans="1:3" x14ac:dyDescent="0.25">
      <c r="A183" s="64">
        <f>'Hlášení počtu přípojek'!D68</f>
        <v>892</v>
      </c>
      <c r="B183" s="64" t="str">
        <f>'Hlášení počtu přípojek'!E68</f>
        <v>Liberty TV</v>
      </c>
      <c r="C183" s="65">
        <f>'Hlášení počtu přípojek'!F68</f>
        <v>0</v>
      </c>
    </row>
    <row r="184" spans="1:3" x14ac:dyDescent="0.25">
      <c r="A184" s="64">
        <f>'Hlášení počtu přípojek'!D69</f>
        <v>893</v>
      </c>
      <c r="B184" s="64" t="str">
        <f>'Hlášení počtu přípojek'!E69</f>
        <v>LUCE.TV</v>
      </c>
      <c r="C184" s="65">
        <f>'Hlášení počtu přípojek'!F69</f>
        <v>0</v>
      </c>
    </row>
    <row r="185" spans="1:3" x14ac:dyDescent="0.25">
      <c r="A185" s="64">
        <f>'Hlášení počtu přípojek'!D70</f>
        <v>894</v>
      </c>
      <c r="B185" s="64" t="str">
        <f>'Hlášení počtu přípojek'!E70</f>
        <v>M 6</v>
      </c>
      <c r="C185" s="65">
        <f>'Hlášení počtu přípojek'!F70</f>
        <v>0</v>
      </c>
    </row>
    <row r="186" spans="1:3" x14ac:dyDescent="0.25">
      <c r="A186" s="64">
        <f>'Hlášení počtu přípojek'!D71</f>
        <v>895</v>
      </c>
      <c r="B186" s="64" t="str">
        <f>'Hlášení počtu přípojek'!E71</f>
        <v>Markíza</v>
      </c>
      <c r="C186" s="65">
        <f>'Hlášení počtu přípojek'!F71</f>
        <v>0</v>
      </c>
    </row>
    <row r="187" spans="1:3" x14ac:dyDescent="0.25">
      <c r="A187" s="64">
        <f>'Hlášení počtu přípojek'!D72</f>
        <v>896</v>
      </c>
      <c r="B187" s="64" t="str">
        <f>'Hlášení počtu přípojek'!E72</f>
        <v>MAX 1</v>
      </c>
      <c r="C187" s="65">
        <f>'Hlášení počtu přípojek'!F72</f>
        <v>0</v>
      </c>
    </row>
    <row r="188" spans="1:3" x14ac:dyDescent="0.25">
      <c r="A188" s="64">
        <f>'Hlášení počtu přípojek'!D73</f>
        <v>897</v>
      </c>
      <c r="B188" s="64" t="str">
        <f>'Hlášení počtu přípojek'!E73</f>
        <v>MCM</v>
      </c>
      <c r="C188" s="65">
        <f>'Hlášení počtu přípojek'!F73</f>
        <v>0</v>
      </c>
    </row>
    <row r="189" spans="1:3" x14ac:dyDescent="0.25">
      <c r="A189" s="64">
        <f>'Hlášení počtu přípojek'!D74</f>
        <v>898</v>
      </c>
      <c r="B189" s="64" t="str">
        <f>'Hlášení počtu přípojek'!E74</f>
        <v>MCM Pop</v>
      </c>
      <c r="C189" s="65">
        <f>'Hlášení počtu přípojek'!F74</f>
        <v>0</v>
      </c>
    </row>
    <row r="190" spans="1:3" x14ac:dyDescent="0.25">
      <c r="A190" s="64">
        <f>'Hlášení počtu přípojek'!D75</f>
        <v>899</v>
      </c>
      <c r="B190" s="64" t="str">
        <f>'Hlášení počtu přípojek'!E75</f>
        <v>MCM Top</v>
      </c>
      <c r="C190" s="65">
        <f>'Hlášení počtu přípojek'!F75</f>
        <v>0</v>
      </c>
    </row>
    <row r="191" spans="1:3" x14ac:dyDescent="0.25">
      <c r="A191" s="64">
        <f>'Hlášení počtu přípojek'!D76</f>
        <v>900</v>
      </c>
      <c r="B191" s="64" t="str">
        <f>'Hlášení počtu přípojek'!E76</f>
        <v>MDR</v>
      </c>
      <c r="C191" s="65">
        <f>'Hlášení počtu přípojek'!F76</f>
        <v>0</v>
      </c>
    </row>
    <row r="192" spans="1:3" x14ac:dyDescent="0.25">
      <c r="A192" s="64">
        <f>'Hlášení počtu přípojek'!D77</f>
        <v>901</v>
      </c>
      <c r="B192" s="64" t="str">
        <f>'Hlášení počtu přípojek'!E77</f>
        <v>Megamax</v>
      </c>
      <c r="C192" s="65">
        <f>'Hlášení počtu přípojek'!F77</f>
        <v>0</v>
      </c>
    </row>
    <row r="193" spans="1:3" x14ac:dyDescent="0.25">
      <c r="A193" s="64">
        <f>'Hlášení počtu přípojek'!D78</f>
        <v>902</v>
      </c>
      <c r="B193" s="64" t="str">
        <f>'Hlášení počtu přípojek'!E78</f>
        <v>Meteo TV</v>
      </c>
      <c r="C193" s="65">
        <f>'Hlášení počtu přípojek'!F78</f>
        <v>0</v>
      </c>
    </row>
    <row r="194" spans="1:3" x14ac:dyDescent="0.25">
      <c r="A194" s="64">
        <f>'Hlášení počtu přípojek'!D79</f>
        <v>903</v>
      </c>
      <c r="B194" s="64" t="str">
        <f>'Hlášení počtu přípojek'!E79</f>
        <v>Mezzo</v>
      </c>
      <c r="C194" s="65">
        <f>'Hlášení počtu přípojek'!F79</f>
        <v>0</v>
      </c>
    </row>
    <row r="195" spans="1:3" x14ac:dyDescent="0.25">
      <c r="A195" s="64">
        <f>'Hlášení počtu přípojek'!D80</f>
        <v>904</v>
      </c>
      <c r="B195" s="64" t="str">
        <f>'Hlášení počtu přípojek'!E80</f>
        <v>Mezzo Live</v>
      </c>
      <c r="C195" s="65">
        <f>'Hlášení počtu přípojek'!F80</f>
        <v>0</v>
      </c>
    </row>
    <row r="196" spans="1:3" x14ac:dyDescent="0.25">
      <c r="A196" s="64">
        <f>'Hlášení počtu přípojek'!D81</f>
        <v>905</v>
      </c>
      <c r="B196" s="64" t="str">
        <f>'Hlášení počtu přípojek'!E81</f>
        <v xml:space="preserve">MGM / AMC </v>
      </c>
      <c r="C196" s="65">
        <f>'Hlášení počtu přípojek'!F81</f>
        <v>0</v>
      </c>
    </row>
    <row r="197" spans="1:3" x14ac:dyDescent="0.25">
      <c r="A197" s="64">
        <f>'Hlášení počtu přípojek'!D82</f>
        <v>906</v>
      </c>
      <c r="B197" s="64" t="str">
        <f>'Hlášení počtu přípojek'!E82</f>
        <v xml:space="preserve">MINIMAX </v>
      </c>
      <c r="C197" s="65">
        <f>'Hlášení počtu přípojek'!F82</f>
        <v>0</v>
      </c>
    </row>
    <row r="198" spans="1:3" x14ac:dyDescent="0.25">
      <c r="A198" s="64">
        <f>'Hlášení počtu přípojek'!D83</f>
        <v>907</v>
      </c>
      <c r="B198" s="64" t="str">
        <f>'Hlášení počtu přípojek'!E83</f>
        <v>Mňam TV</v>
      </c>
      <c r="C198" s="65">
        <f>'Hlášení počtu přípojek'!F83</f>
        <v>0</v>
      </c>
    </row>
    <row r="199" spans="1:3" x14ac:dyDescent="0.25">
      <c r="A199" s="64">
        <f>'Hlášení počtu přípojek'!D84</f>
        <v>908</v>
      </c>
      <c r="B199" s="64" t="str">
        <f>'Hlášení počtu přípojek'!E84</f>
        <v>Motors TV</v>
      </c>
      <c r="C199" s="65">
        <f>'Hlášení počtu přípojek'!F84</f>
        <v>0</v>
      </c>
    </row>
    <row r="200" spans="1:3" x14ac:dyDescent="0.25">
      <c r="A200" s="64">
        <f>'Hlášení počtu přípojek'!D85</f>
        <v>909</v>
      </c>
      <c r="B200" s="64" t="str">
        <f>'Hlášení počtu přípojek'!E85</f>
        <v>Movies Channel</v>
      </c>
      <c r="C200" s="65">
        <f>'Hlášení počtu přípojek'!F85</f>
        <v>0</v>
      </c>
    </row>
    <row r="201" spans="1:3" x14ac:dyDescent="0.25">
      <c r="A201" s="64">
        <f>'Hlášení počtu přípojek'!D86</f>
        <v>910</v>
      </c>
      <c r="B201" s="64" t="str">
        <f>'Hlášení počtu přípojek'!E86</f>
        <v>MTV</v>
      </c>
      <c r="C201" s="65">
        <f>'Hlášení počtu přípojek'!F86</f>
        <v>0</v>
      </c>
    </row>
    <row r="202" spans="1:3" x14ac:dyDescent="0.25">
      <c r="A202" s="64">
        <f>'Hlášení počtu přípojek'!D87</f>
        <v>911</v>
      </c>
      <c r="B202" s="64" t="str">
        <f>'Hlášení počtu přípojek'!E87</f>
        <v>MTV Dance</v>
      </c>
      <c r="C202" s="65">
        <f>'Hlášení počtu přípojek'!F87</f>
        <v>0</v>
      </c>
    </row>
    <row r="203" spans="1:3" x14ac:dyDescent="0.25">
      <c r="A203" s="64">
        <f>'Hlášení počtu přípojek'!D88</f>
        <v>912</v>
      </c>
      <c r="B203" s="64" t="str">
        <f>'Hlášení počtu přípojek'!E88</f>
        <v>MTV Diginets</v>
      </c>
      <c r="C203" s="65">
        <f>'Hlášení počtu přípojek'!F88</f>
        <v>0</v>
      </c>
    </row>
    <row r="204" spans="1:3" x14ac:dyDescent="0.25">
      <c r="A204" s="64">
        <f>'Hlášení počtu přípojek'!D89</f>
        <v>913</v>
      </c>
      <c r="B204" s="64" t="str">
        <f>'Hlášení počtu přípojek'!E89</f>
        <v>MTV Europe</v>
      </c>
      <c r="C204" s="65">
        <f>'Hlášení počtu přípojek'!F89</f>
        <v>0</v>
      </c>
    </row>
    <row r="205" spans="1:3" x14ac:dyDescent="0.25">
      <c r="A205" s="64">
        <f>'Hlášení počtu přípojek'!D90</f>
        <v>914</v>
      </c>
      <c r="B205" s="64" t="str">
        <f>'Hlášení počtu přípojek'!E90</f>
        <v>MTV Germany</v>
      </c>
      <c r="C205" s="65">
        <f>'Hlášení počtu přípojek'!F90</f>
        <v>0</v>
      </c>
    </row>
    <row r="206" spans="1:3" x14ac:dyDescent="0.25">
      <c r="A206" s="64">
        <f>'Hlášení počtu přípojek'!D91</f>
        <v>915</v>
      </c>
      <c r="B206" s="64" t="str">
        <f>'Hlášení počtu přípojek'!E91</f>
        <v>MTV Hits</v>
      </c>
      <c r="C206" s="65">
        <f>'Hlášení počtu přípojek'!F91</f>
        <v>0</v>
      </c>
    </row>
    <row r="207" spans="1:3" x14ac:dyDescent="0.25">
      <c r="A207" s="64">
        <f>'Hlášení počtu přípojek'!D92</f>
        <v>916</v>
      </c>
      <c r="B207" s="64" t="str">
        <f>'Hlášení počtu přípojek'!E92</f>
        <v>MTV Live</v>
      </c>
      <c r="C207" s="65">
        <f>'Hlášení počtu přípojek'!F92</f>
        <v>0</v>
      </c>
    </row>
    <row r="208" spans="1:3" x14ac:dyDescent="0.25">
      <c r="A208" s="64">
        <f>'Hlášení počtu přípojek'!D93</f>
        <v>917</v>
      </c>
      <c r="B208" s="64" t="str">
        <f>'Hlášení počtu přípojek'!E93</f>
        <v>MTV Pop</v>
      </c>
      <c r="C208" s="65">
        <f>'Hlášení počtu přípojek'!F93</f>
        <v>0</v>
      </c>
    </row>
    <row r="209" spans="1:3" x14ac:dyDescent="0.25">
      <c r="A209" s="64">
        <f>'Hlášení počtu přípojek'!D94</f>
        <v>918</v>
      </c>
      <c r="B209" s="64" t="str">
        <f>'Hlášení počtu přípojek'!E94</f>
        <v>MTV Rock</v>
      </c>
      <c r="C209" s="65">
        <f>'Hlášení počtu přípojek'!F94</f>
        <v>0</v>
      </c>
    </row>
    <row r="210" spans="1:3" x14ac:dyDescent="0.25">
      <c r="A210" s="64">
        <f>'Hlášení počtu přípojek'!D95</f>
        <v>919</v>
      </c>
      <c r="B210" s="64" t="str">
        <f>'Hlášení počtu přípojek'!E95</f>
        <v>MusicBox TV</v>
      </c>
      <c r="C210" s="65">
        <f>'Hlášení počtu přípojek'!F95</f>
        <v>0</v>
      </c>
    </row>
    <row r="211" spans="1:3" x14ac:dyDescent="0.25">
      <c r="A211" s="64">
        <f>'Hlášení počtu přípojek'!D96</f>
        <v>920</v>
      </c>
      <c r="B211" s="64" t="str">
        <f>'Hlášení počtu přípojek'!E96</f>
        <v>Musiq 1</v>
      </c>
      <c r="C211" s="65">
        <f>'Hlášení počtu přípojek'!F96</f>
        <v>0</v>
      </c>
    </row>
    <row r="212" spans="1:3" x14ac:dyDescent="0.25">
      <c r="A212" s="64">
        <f>'Hlášení počtu přípojek'!D97</f>
        <v>921</v>
      </c>
      <c r="B212" s="64" t="str">
        <f>'Hlášení počtu přípojek'!E97</f>
        <v>Muzika CS</v>
      </c>
      <c r="C212" s="65">
        <f>'Hlášení počtu přípojek'!F97</f>
        <v>0</v>
      </c>
    </row>
    <row r="213" spans="1:3" x14ac:dyDescent="0.25">
      <c r="A213" s="64">
        <f>'Hlášení počtu přípojek'!D98</f>
        <v>922</v>
      </c>
      <c r="B213" s="64" t="str">
        <f>'Hlášení počtu přípojek'!E98</f>
        <v>Muzika Pervogo</v>
      </c>
      <c r="C213" s="65">
        <f>'Hlášení počtu přípojek'!F98</f>
        <v>0</v>
      </c>
    </row>
    <row r="214" spans="1:3" x14ac:dyDescent="0.25">
      <c r="A214" s="64">
        <f>'Hlášení počtu přípojek'!D99</f>
        <v>923</v>
      </c>
      <c r="B214" s="64" t="str">
        <f>'Hlášení počtu přípojek'!E99</f>
        <v>Muzzik</v>
      </c>
      <c r="C214" s="65">
        <f>'Hlášení počtu přípojek'!F99</f>
        <v>0</v>
      </c>
    </row>
    <row r="215" spans="1:3" x14ac:dyDescent="0.25">
      <c r="A215" s="64">
        <f>'Hlášení počtu přípojek'!D100</f>
        <v>924</v>
      </c>
      <c r="B215" s="64" t="str">
        <f>'Hlášení počtu přípojek'!E100</f>
        <v>NASN</v>
      </c>
      <c r="C215" s="65">
        <f>'Hlášení počtu přípojek'!F100</f>
        <v>0</v>
      </c>
    </row>
    <row r="216" spans="1:3" x14ac:dyDescent="0.25">
      <c r="A216" s="64">
        <f>'Hlášení počtu přípojek'!D101</f>
        <v>925</v>
      </c>
      <c r="B216" s="64" t="str">
        <f>'Hlášení počtu přípojek'!E101</f>
        <v>National Geogr. Chan.</v>
      </c>
      <c r="C216" s="65">
        <f>'Hlášení počtu přípojek'!F101</f>
        <v>0</v>
      </c>
    </row>
    <row r="217" spans="1:3" x14ac:dyDescent="0.25">
      <c r="A217" s="64">
        <f>'Hlášení počtu přípojek'!D102</f>
        <v>926</v>
      </c>
      <c r="B217" s="64" t="str">
        <f>'Hlášení počtu přípojek'!E102</f>
        <v>National Geogr. Chan. Music</v>
      </c>
      <c r="C217" s="65">
        <f>'Hlášení počtu přípojek'!F102</f>
        <v>0</v>
      </c>
    </row>
    <row r="218" spans="1:3" x14ac:dyDescent="0.25">
      <c r="A218" s="64">
        <f>'Hlášení počtu přípojek'!D103</f>
        <v>927</v>
      </c>
      <c r="B218" s="64" t="str">
        <f>'Hlášení počtu přípojek'!E103</f>
        <v>National Geogr. Chan. Wild</v>
      </c>
      <c r="C218" s="65">
        <f>'Hlášení počtu přípojek'!F103</f>
        <v>0</v>
      </c>
    </row>
    <row r="219" spans="1:3" x14ac:dyDescent="0.25">
      <c r="A219" s="64">
        <f>'Hlášení počtu přípojek'!D104</f>
        <v>928</v>
      </c>
      <c r="B219" s="64" t="str">
        <f>'Hlášení počtu přípojek'!E104</f>
        <v>Nautik</v>
      </c>
      <c r="C219" s="65">
        <f>'Hlášení počtu přípojek'!F104</f>
        <v>0</v>
      </c>
    </row>
    <row r="220" spans="1:3" x14ac:dyDescent="0.25">
      <c r="A220" s="64">
        <f>'Hlášení počtu přípojek'!D105</f>
        <v>929</v>
      </c>
      <c r="B220" s="64" t="str">
        <f>'Hlášení počtu přípojek'!E105</f>
        <v>NBC</v>
      </c>
      <c r="C220" s="65">
        <f>'Hlášení počtu přípojek'!F105</f>
        <v>0</v>
      </c>
    </row>
    <row r="221" spans="1:3" x14ac:dyDescent="0.25">
      <c r="A221" s="64">
        <f>'Hlášení počtu přípojek'!D106</f>
        <v>930</v>
      </c>
      <c r="B221" s="64" t="str">
        <f>'Hlášení počtu přípojek'!E106</f>
        <v>Nickelodeon</v>
      </c>
      <c r="C221" s="65">
        <f>'Hlášení počtu přípojek'!F106</f>
        <v>0</v>
      </c>
    </row>
    <row r="222" spans="1:3" x14ac:dyDescent="0.25">
      <c r="A222" s="64">
        <f>'Hlášení počtu přípojek'!D107</f>
        <v>931</v>
      </c>
      <c r="B222" s="64" t="str">
        <f>'Hlášení počtu přípojek'!E107</f>
        <v>Nickelodeon junior</v>
      </c>
      <c r="C222" s="65">
        <f>'Hlášení počtu přípojek'!F107</f>
        <v>0</v>
      </c>
    </row>
    <row r="223" spans="1:3" x14ac:dyDescent="0.25">
      <c r="A223" s="64">
        <f>'Hlášení počtu přípojek'!D108</f>
        <v>932</v>
      </c>
      <c r="B223" s="64" t="str">
        <f>'Hlášení počtu přípojek'!E108</f>
        <v>Nonstop Kino</v>
      </c>
      <c r="C223" s="65">
        <f>'Hlášení počtu přípojek'!F108</f>
        <v>0</v>
      </c>
    </row>
    <row r="224" spans="1:3" x14ac:dyDescent="0.25">
      <c r="A224" s="64">
        <f>'Hlášení počtu přípojek'!D109</f>
        <v>933</v>
      </c>
      <c r="B224" s="64" t="str">
        <f>'Hlášení počtu přípojek'!E109</f>
        <v xml:space="preserve">Nova </v>
      </c>
      <c r="C224" s="65">
        <f>'Hlášení počtu přípojek'!F109</f>
        <v>0</v>
      </c>
    </row>
    <row r="225" spans="1:3" x14ac:dyDescent="0.25">
      <c r="A225" s="64">
        <f>'Hlášení počtu přípojek'!D110</f>
        <v>934</v>
      </c>
      <c r="B225" s="64" t="str">
        <f>'Hlášení počtu přípojek'!E110</f>
        <v>Nova Cinema</v>
      </c>
      <c r="C225" s="65">
        <f>'Hlášení počtu přípojek'!F110</f>
        <v>0</v>
      </c>
    </row>
    <row r="226" spans="1:3" x14ac:dyDescent="0.25">
      <c r="A226" s="64">
        <f>'Hlášení počtu přípojek'!D111</f>
        <v>935</v>
      </c>
      <c r="B226" s="64" t="str">
        <f>'Hlášení počtu přípojek'!E111</f>
        <v>Nova Sport 1</v>
      </c>
      <c r="C226" s="65">
        <f>'Hlášení počtu přípojek'!F111</f>
        <v>0</v>
      </c>
    </row>
    <row r="227" spans="1:3" x14ac:dyDescent="0.25">
      <c r="A227" s="64">
        <f>'Hlášení počtu přípojek'!D112</f>
        <v>1081</v>
      </c>
      <c r="B227" s="64" t="str">
        <f>'Hlášení počtu přípojek'!E112</f>
        <v>Nova Sport 2</v>
      </c>
      <c r="C227" s="65">
        <f>'Hlášení počtu přípojek'!F112</f>
        <v>0</v>
      </c>
    </row>
    <row r="228" spans="1:3" x14ac:dyDescent="0.25">
      <c r="A228" s="64">
        <f>'Hlášení počtu přípojek'!D113</f>
        <v>936</v>
      </c>
      <c r="B228" s="64" t="str">
        <f>'Hlášení počtu přípojek'!E113</f>
        <v>Novy Kanal</v>
      </c>
      <c r="C228" s="65">
        <f>'Hlášení počtu přípojek'!F113</f>
        <v>0</v>
      </c>
    </row>
    <row r="229" spans="1:3" x14ac:dyDescent="0.25">
      <c r="A229" s="64">
        <f>'Hlášení počtu přípojek'!D114</f>
        <v>937</v>
      </c>
      <c r="B229" s="64" t="str">
        <f>'Hlášení počtu přípojek'!E114</f>
        <v>NTV International</v>
      </c>
      <c r="C229" s="65">
        <f>'Hlášení počtu přípojek'!F114</f>
        <v>0</v>
      </c>
    </row>
    <row r="230" spans="1:3" x14ac:dyDescent="0.25">
      <c r="A230" s="64">
        <f>'Hlášení počtu přípojek'!D115</f>
        <v>938</v>
      </c>
      <c r="B230" s="64" t="str">
        <f>'Hlášení počtu přípojek'!E115</f>
        <v>O2 Info</v>
      </c>
      <c r="C230" s="65">
        <f>'Hlášení počtu přípojek'!F115</f>
        <v>0</v>
      </c>
    </row>
    <row r="231" spans="1:3" x14ac:dyDescent="0.25">
      <c r="A231" s="64">
        <f>'Hlášení počtu přípojek'!D116</f>
        <v>1082</v>
      </c>
      <c r="B231" s="64" t="str">
        <f>'Hlášení počtu přípojek'!E116</f>
        <v>O2 Sport</v>
      </c>
      <c r="C231" s="65">
        <f>'Hlášení počtu přípojek'!F116</f>
        <v>0</v>
      </c>
    </row>
    <row r="232" spans="1:3" x14ac:dyDescent="0.25">
      <c r="A232" s="64">
        <f>'Hlášení počtu přípojek'!D117</f>
        <v>939</v>
      </c>
      <c r="B232" s="64" t="str">
        <f>'Hlášení počtu přípojek'!E117</f>
        <v>Óčko</v>
      </c>
      <c r="C232" s="65">
        <f>'Hlášení počtu přípojek'!F117</f>
        <v>0</v>
      </c>
    </row>
    <row r="233" spans="1:3" x14ac:dyDescent="0.25">
      <c r="A233" s="64">
        <f>'Hlášení počtu přípojek'!D118</f>
        <v>940</v>
      </c>
      <c r="B233" s="64" t="str">
        <f>'Hlášení počtu přípojek'!E118</f>
        <v>Óčko Expres</v>
      </c>
      <c r="C233" s="65">
        <f>'Hlášení počtu přípojek'!F118</f>
        <v>0</v>
      </c>
    </row>
    <row r="234" spans="1:3" x14ac:dyDescent="0.25">
      <c r="A234" s="64">
        <f>'Hlášení počtu přípojek'!D119</f>
        <v>941</v>
      </c>
      <c r="B234" s="64" t="str">
        <f>'Hlášení počtu přípojek'!E119</f>
        <v>Óčko Gold</v>
      </c>
      <c r="C234" s="65">
        <f>'Hlášení počtu přípojek'!F119</f>
        <v>0</v>
      </c>
    </row>
    <row r="235" spans="1:3" x14ac:dyDescent="0.25">
      <c r="A235" s="64">
        <f>'Hlášení počtu přípojek'!D120</f>
        <v>942</v>
      </c>
      <c r="B235" s="64" t="str">
        <f>'Hlášení počtu přípojek'!E120</f>
        <v>ORF 1</v>
      </c>
      <c r="C235" s="65">
        <f>'Hlášení počtu přípojek'!F120</f>
        <v>0</v>
      </c>
    </row>
    <row r="236" spans="1:3" x14ac:dyDescent="0.25">
      <c r="A236" s="64">
        <f>'Hlášení počtu přípojek'!D121</f>
        <v>943</v>
      </c>
      <c r="B236" s="64" t="str">
        <f>'Hlášení počtu přípojek'!E121</f>
        <v>ORF 2</v>
      </c>
      <c r="C236" s="65">
        <f>'Hlášení počtu přípojek'!F121</f>
        <v>0</v>
      </c>
    </row>
    <row r="237" spans="1:3" x14ac:dyDescent="0.25">
      <c r="A237" s="64">
        <f>'Hlášení počtu přípojek'!D122</f>
        <v>944</v>
      </c>
      <c r="B237" s="64" t="str">
        <f>'Hlášení počtu přípojek'!E122</f>
        <v>ORF 3</v>
      </c>
      <c r="C237" s="65">
        <f>'Hlášení počtu přípojek'!F122</f>
        <v>0</v>
      </c>
    </row>
    <row r="238" spans="1:3" x14ac:dyDescent="0.25">
      <c r="A238" s="64">
        <f>'Hlášení počtu přípojek'!D123</f>
        <v>945</v>
      </c>
      <c r="B238" s="64" t="str">
        <f>'Hlášení počtu přípojek'!E123</f>
        <v>ORF FS Sport</v>
      </c>
      <c r="C238" s="65">
        <f>'Hlášení počtu přípojek'!F123</f>
        <v>0</v>
      </c>
    </row>
    <row r="239" spans="1:3" x14ac:dyDescent="0.25">
      <c r="A239" s="64">
        <f>'Hlášení počtu přípojek'!D124</f>
        <v>946</v>
      </c>
      <c r="B239" s="64" t="str">
        <f>'Hlášení počtu přípojek'!E124</f>
        <v>Playboy</v>
      </c>
      <c r="C239" s="65">
        <f>'Hlášení počtu přípojek'!F124</f>
        <v>0</v>
      </c>
    </row>
    <row r="240" spans="1:3" x14ac:dyDescent="0.25">
      <c r="A240" s="64">
        <f>'Hlášení počtu přípojek'!D125</f>
        <v>947</v>
      </c>
      <c r="B240" s="64" t="str">
        <f>'Hlášení počtu přípojek'!E125</f>
        <v>Polo TV</v>
      </c>
      <c r="C240" s="65">
        <f>'Hlášení počtu přípojek'!F125</f>
        <v>0</v>
      </c>
    </row>
    <row r="241" spans="1:3" x14ac:dyDescent="0.25">
      <c r="A241" s="64">
        <f>'Hlášení počtu přípojek'!D126</f>
        <v>948</v>
      </c>
      <c r="B241" s="64" t="str">
        <f>'Hlášení počtu přípojek'!E126</f>
        <v>Polonia</v>
      </c>
      <c r="C241" s="65">
        <f>'Hlášení počtu přípojek'!F126</f>
        <v>0</v>
      </c>
    </row>
    <row r="242" spans="1:3" x14ac:dyDescent="0.25">
      <c r="A242" s="64">
        <f>'Hlášení počtu přípojek'!D127</f>
        <v>949</v>
      </c>
      <c r="B242" s="64" t="str">
        <f>'Hlášení počtu přípojek'!E127</f>
        <v>Polsat 1</v>
      </c>
      <c r="C242" s="65">
        <f>'Hlášení počtu přípojek'!F127</f>
        <v>0</v>
      </c>
    </row>
    <row r="243" spans="1:3" x14ac:dyDescent="0.25">
      <c r="A243" s="64">
        <f>'Hlášení počtu přípojek'!D128</f>
        <v>950</v>
      </c>
      <c r="B243" s="64" t="str">
        <f>'Hlášení počtu přípojek'!E128</f>
        <v>Polsat 2</v>
      </c>
      <c r="C243" s="65">
        <f>'Hlášení počtu přípojek'!F128</f>
        <v>0</v>
      </c>
    </row>
    <row r="244" spans="1:3" x14ac:dyDescent="0.25">
      <c r="A244" s="64">
        <f>'Hlášení počtu přípojek'!D129</f>
        <v>951</v>
      </c>
      <c r="B244" s="64" t="str">
        <f>'Hlášení počtu přípojek'!E129</f>
        <v>Polsat Sport</v>
      </c>
      <c r="C244" s="65">
        <f>'Hlášení počtu přípojek'!F129</f>
        <v>0</v>
      </c>
    </row>
    <row r="245" spans="1:3" x14ac:dyDescent="0.25">
      <c r="A245" s="64">
        <f>'Hlášení počtu přípojek'!D130</f>
        <v>952</v>
      </c>
      <c r="B245" s="64" t="str">
        <f>'Hlášení počtu přípojek'!E130</f>
        <v>Pop 2</v>
      </c>
      <c r="C245" s="65">
        <f>'Hlášení počtu přípojek'!F130</f>
        <v>0</v>
      </c>
    </row>
    <row r="246" spans="1:3" x14ac:dyDescent="0.25">
      <c r="A246" s="64">
        <f>'Hlášení počtu přípojek'!D131</f>
        <v>953</v>
      </c>
      <c r="B246" s="64" t="str">
        <f>'Hlášení počtu přípojek'!E131</f>
        <v>Pop Girl</v>
      </c>
      <c r="C246" s="65">
        <f>'Hlášení počtu přípojek'!F131</f>
        <v>0</v>
      </c>
    </row>
    <row r="247" spans="1:3" x14ac:dyDescent="0.25">
      <c r="A247" s="64">
        <f>'Hlášení počtu přípojek'!D132</f>
        <v>954</v>
      </c>
      <c r="B247" s="64" t="str">
        <f>'Hlášení počtu přípojek'!E132</f>
        <v>Prima Cool</v>
      </c>
      <c r="C247" s="65">
        <f>'Hlášení počtu přípojek'!F132</f>
        <v>0</v>
      </c>
    </row>
    <row r="248" spans="1:3" x14ac:dyDescent="0.25">
      <c r="A248" s="64">
        <f>'Hlášení počtu přípojek'!D133</f>
        <v>955</v>
      </c>
      <c r="B248" s="64" t="str">
        <f>'Hlášení počtu přípojek'!E133</f>
        <v>Prima Family</v>
      </c>
      <c r="C248" s="65">
        <f>'Hlášení počtu přípojek'!F133</f>
        <v>0</v>
      </c>
    </row>
    <row r="249" spans="1:3" x14ac:dyDescent="0.25">
      <c r="A249" s="64">
        <f>'Hlášení počtu přípojek'!D134</f>
        <v>956</v>
      </c>
      <c r="B249" s="64" t="str">
        <f>'Hlášení počtu přípojek'!E134</f>
        <v>Prima Love</v>
      </c>
      <c r="C249" s="65">
        <f>'Hlášení počtu přípojek'!F134</f>
        <v>0</v>
      </c>
    </row>
    <row r="250" spans="1:3" x14ac:dyDescent="0.25">
      <c r="A250" s="65">
        <f>'Hlášení počtu přípojek'!G11</f>
        <v>1083</v>
      </c>
      <c r="B250" s="64" t="str">
        <f>'Hlášení počtu přípojek'!H11</f>
        <v>Prima Max</v>
      </c>
      <c r="C250" s="65">
        <f>'Hlášení počtu přípojek'!I11</f>
        <v>0</v>
      </c>
    </row>
    <row r="251" spans="1:3" x14ac:dyDescent="0.25">
      <c r="A251" s="65">
        <f>'Hlášení počtu přípojek'!G12</f>
        <v>957</v>
      </c>
      <c r="B251" s="64" t="str">
        <f>'Hlášení počtu přípojek'!H12</f>
        <v>Prima Zoom</v>
      </c>
      <c r="C251" s="65">
        <f>'Hlášení počtu přípojek'!I12</f>
        <v>0</v>
      </c>
    </row>
    <row r="252" spans="1:3" x14ac:dyDescent="0.25">
      <c r="A252" s="65">
        <f>'Hlášení počtu přípojek'!G13</f>
        <v>958</v>
      </c>
      <c r="B252" s="64" t="str">
        <f>'Hlášení počtu přípojek'!H13</f>
        <v>Private Blue</v>
      </c>
      <c r="C252" s="65">
        <f>'Hlášení počtu přípojek'!I13</f>
        <v>0</v>
      </c>
    </row>
    <row r="253" spans="1:3" x14ac:dyDescent="0.25">
      <c r="A253" s="65">
        <f>'Hlášení počtu přípojek'!G14</f>
        <v>959</v>
      </c>
      <c r="B253" s="64" t="str">
        <f>'Hlášení počtu přípojek'!H14</f>
        <v>Private Gold</v>
      </c>
      <c r="C253" s="65">
        <f>'Hlášení počtu přípojek'!I14</f>
        <v>0</v>
      </c>
    </row>
    <row r="254" spans="1:3" x14ac:dyDescent="0.25">
      <c r="A254" s="65">
        <f>'Hlášení počtu přípojek'!G15</f>
        <v>960</v>
      </c>
      <c r="B254" s="64" t="str">
        <f>'Hlášení počtu přípojek'!H15</f>
        <v>Private Spice</v>
      </c>
      <c r="C254" s="65">
        <f>'Hlášení počtu přípojek'!I15</f>
        <v>0</v>
      </c>
    </row>
    <row r="255" spans="1:3" x14ac:dyDescent="0.25">
      <c r="A255" s="65">
        <f>'Hlášení počtu přípojek'!G16</f>
        <v>961</v>
      </c>
      <c r="B255" s="64" t="str">
        <f>'Hlášení počtu přípojek'!H16</f>
        <v>PRO 7</v>
      </c>
      <c r="C255" s="65">
        <f>'Hlášení počtu přípojek'!I16</f>
        <v>0</v>
      </c>
    </row>
    <row r="256" spans="1:3" x14ac:dyDescent="0.25">
      <c r="A256" s="65">
        <f>'Hlášení počtu přípojek'!G17</f>
        <v>962</v>
      </c>
      <c r="B256" s="64" t="str">
        <f>'Hlášení počtu přípojek'!H17</f>
        <v>RAI Uno</v>
      </c>
      <c r="C256" s="65">
        <f>'Hlášení počtu přípojek'!I17</f>
        <v>0</v>
      </c>
    </row>
    <row r="257" spans="1:3" x14ac:dyDescent="0.25">
      <c r="A257" s="65">
        <f>'Hlášení počtu přípojek'!G18</f>
        <v>963</v>
      </c>
      <c r="B257" s="64" t="str">
        <f>'Hlášení počtu přípojek'!H18</f>
        <v>Reality TV (Zone Reality)</v>
      </c>
      <c r="C257" s="65">
        <f>'Hlášení počtu přípojek'!I18</f>
        <v>0</v>
      </c>
    </row>
    <row r="258" spans="1:3" x14ac:dyDescent="0.25">
      <c r="A258" s="65">
        <f>'Hlášení počtu přípojek'!G19</f>
        <v>964</v>
      </c>
      <c r="B258" s="64" t="str">
        <f>'Hlášení počtu přípojek'!H19</f>
        <v>Retro Music Television</v>
      </c>
      <c r="C258" s="65">
        <f>'Hlášení počtu přípojek'!I19</f>
        <v>0</v>
      </c>
    </row>
    <row r="259" spans="1:3" x14ac:dyDescent="0.25">
      <c r="A259" s="65">
        <f>'Hlášení počtu přípojek'!G20</f>
        <v>965</v>
      </c>
      <c r="B259" s="64" t="str">
        <f>'Hlášení počtu přípojek'!H20</f>
        <v>Romania</v>
      </c>
      <c r="C259" s="65">
        <f>'Hlášení počtu přípojek'!I20</f>
        <v>0</v>
      </c>
    </row>
    <row r="260" spans="1:3" x14ac:dyDescent="0.25">
      <c r="A260" s="65">
        <f>'Hlášení počtu přípojek'!G21</f>
        <v>966</v>
      </c>
      <c r="B260" s="64" t="str">
        <f>'Hlášení počtu přípojek'!H21</f>
        <v>Romantica (Zone Rommantica)</v>
      </c>
      <c r="C260" s="65">
        <f>'Hlášení počtu přípojek'!I21</f>
        <v>0</v>
      </c>
    </row>
    <row r="261" spans="1:3" x14ac:dyDescent="0.25">
      <c r="A261" s="65">
        <f>'Hlášení počtu přípojek'!G22</f>
        <v>967</v>
      </c>
      <c r="B261" s="64" t="str">
        <f>'Hlášení počtu přípojek'!H22</f>
        <v xml:space="preserve">RTL </v>
      </c>
      <c r="C261" s="65">
        <f>'Hlášení počtu přípojek'!I22</f>
        <v>0</v>
      </c>
    </row>
    <row r="262" spans="1:3" x14ac:dyDescent="0.25">
      <c r="A262" s="65">
        <f>'Hlášení počtu přípojek'!G23</f>
        <v>968</v>
      </c>
      <c r="B262" s="64" t="str">
        <f>'Hlášení počtu přípojek'!H23</f>
        <v>RTL +</v>
      </c>
      <c r="C262" s="65">
        <f>'Hlášení počtu přípojek'!I23</f>
        <v>0</v>
      </c>
    </row>
    <row r="263" spans="1:3" x14ac:dyDescent="0.25">
      <c r="A263" s="65">
        <f>'Hlášení počtu přípojek'!G24</f>
        <v>969</v>
      </c>
      <c r="B263" s="64" t="str">
        <f>'Hlášení počtu přípojek'!H24</f>
        <v>RTL 1</v>
      </c>
      <c r="C263" s="65">
        <f>'Hlášení počtu přípojek'!I24</f>
        <v>0</v>
      </c>
    </row>
    <row r="264" spans="1:3" x14ac:dyDescent="0.25">
      <c r="A264" s="65">
        <f>'Hlášení počtu přípojek'!G25</f>
        <v>970</v>
      </c>
      <c r="B264" s="64" t="str">
        <f>'Hlášení počtu přípojek'!H25</f>
        <v>RTL 2</v>
      </c>
      <c r="C264" s="65">
        <f>'Hlášení počtu přípojek'!I25</f>
        <v>0</v>
      </c>
    </row>
    <row r="265" spans="1:3" x14ac:dyDescent="0.25">
      <c r="A265" s="65">
        <f>'Hlášení počtu přípojek'!G26</f>
        <v>971</v>
      </c>
      <c r="B265" s="64" t="str">
        <f>'Hlášení počtu přípojek'!H26</f>
        <v>RTL 7</v>
      </c>
      <c r="C265" s="65">
        <f>'Hlášení počtu přípojek'!I26</f>
        <v>0</v>
      </c>
    </row>
    <row r="266" spans="1:3" x14ac:dyDescent="0.25">
      <c r="A266" s="65">
        <f>'Hlášení počtu přípojek'!G27</f>
        <v>972</v>
      </c>
      <c r="B266" s="64" t="str">
        <f>'Hlášení počtu přípojek'!H27</f>
        <v>RTL plus</v>
      </c>
      <c r="C266" s="65">
        <f>'Hlášení počtu přípojek'!I27</f>
        <v>0</v>
      </c>
    </row>
    <row r="267" spans="1:3" x14ac:dyDescent="0.25">
      <c r="A267" s="65">
        <f>'Hlášení počtu přípojek'!G28</f>
        <v>973</v>
      </c>
      <c r="B267" s="64" t="str">
        <f>'Hlášení počtu přípojek'!H28</f>
        <v>RTL World</v>
      </c>
      <c r="C267" s="65">
        <f>'Hlášení počtu přípojek'!I28</f>
        <v>0</v>
      </c>
    </row>
    <row r="268" spans="1:3" x14ac:dyDescent="0.25">
      <c r="A268" s="65">
        <f>'Hlášení počtu přípojek'!G29</f>
        <v>974</v>
      </c>
      <c r="B268" s="64" t="str">
        <f>'Hlášení počtu přípojek'!H29</f>
        <v>RTP</v>
      </c>
      <c r="C268" s="65">
        <f>'Hlášení počtu přípojek'!I29</f>
        <v>0</v>
      </c>
    </row>
    <row r="269" spans="1:3" x14ac:dyDescent="0.25">
      <c r="A269" s="65">
        <f>'Hlášení počtu přípojek'!G30</f>
        <v>975</v>
      </c>
      <c r="B269" s="64" t="str">
        <f>'Hlášení počtu přípojek'!H30</f>
        <v>RUSSIA (today)</v>
      </c>
      <c r="C269" s="65">
        <f>'Hlášení počtu přípojek'!I30</f>
        <v>0</v>
      </c>
    </row>
    <row r="270" spans="1:3" x14ac:dyDescent="0.25">
      <c r="A270" s="65">
        <f>'Hlášení počtu přípojek'!G31</f>
        <v>976</v>
      </c>
      <c r="B270" s="64" t="str">
        <f>'Hlášení počtu přípojek'!H31</f>
        <v>SAT 1</v>
      </c>
      <c r="C270" s="65">
        <f>'Hlášení počtu přípojek'!I31</f>
        <v>0</v>
      </c>
    </row>
    <row r="271" spans="1:3" x14ac:dyDescent="0.25">
      <c r="A271" s="65">
        <f>'Hlášení počtu přípojek'!G32</f>
        <v>977</v>
      </c>
      <c r="B271" s="64" t="str">
        <f>'Hlášení počtu přípojek'!H32</f>
        <v>Sci-fi Channel</v>
      </c>
      <c r="C271" s="65">
        <f>'Hlášení počtu přípojek'!I32</f>
        <v>0</v>
      </c>
    </row>
    <row r="272" spans="1:3" x14ac:dyDescent="0.25">
      <c r="A272" s="65">
        <f>'Hlášení počtu přípojek'!G33</f>
        <v>978</v>
      </c>
      <c r="B272" s="64" t="str">
        <f>'Hlášení počtu přípojek'!H33</f>
        <v>Seven</v>
      </c>
      <c r="C272" s="65">
        <f>'Hlášení počtu přípojek'!I33</f>
        <v>0</v>
      </c>
    </row>
    <row r="273" spans="1:3" x14ac:dyDescent="0.25">
      <c r="A273" s="65">
        <f>'Hlášení počtu přípojek'!G34</f>
        <v>979</v>
      </c>
      <c r="B273" s="64" t="str">
        <f>'Hlášení počtu přípojek'!H34</f>
        <v>Sky News International</v>
      </c>
      <c r="C273" s="65">
        <f>'Hlášení počtu přípojek'!I34</f>
        <v>0</v>
      </c>
    </row>
    <row r="274" spans="1:3" x14ac:dyDescent="0.25">
      <c r="A274" s="65">
        <f>'Hlášení počtu přípojek'!G35</f>
        <v>980</v>
      </c>
      <c r="B274" s="64" t="str">
        <f>'Hlášení počtu přípojek'!H35</f>
        <v>Sky One</v>
      </c>
      <c r="C274" s="65">
        <f>'Hlášení počtu přípojek'!I35</f>
        <v>0</v>
      </c>
    </row>
    <row r="275" spans="1:3" x14ac:dyDescent="0.25">
      <c r="A275" s="65">
        <f>'Hlášení počtu přípojek'!G36</f>
        <v>981</v>
      </c>
      <c r="B275" s="64" t="str">
        <f>'Hlášení počtu přípojek'!H36</f>
        <v>Sky Sports</v>
      </c>
      <c r="C275" s="65">
        <f>'Hlášení počtu přípojek'!I36</f>
        <v>0</v>
      </c>
    </row>
    <row r="276" spans="1:3" x14ac:dyDescent="0.25">
      <c r="A276" s="65">
        <f>'Hlášení počtu přípojek'!G37</f>
        <v>982</v>
      </c>
      <c r="B276" s="64" t="str">
        <f>'Hlášení počtu přípojek'!H37</f>
        <v>Slovak Sport</v>
      </c>
      <c r="C276" s="65">
        <f>'Hlášení počtu přípojek'!I37</f>
        <v>0</v>
      </c>
    </row>
    <row r="277" spans="1:3" x14ac:dyDescent="0.25">
      <c r="A277" s="65">
        <f>'Hlášení počtu přípojek'!G38</f>
        <v>983</v>
      </c>
      <c r="B277" s="64" t="str">
        <f>'Hlášení počtu přípojek'!H38</f>
        <v>Slovak Sport 2</v>
      </c>
      <c r="C277" s="65">
        <f>'Hlášení počtu přípojek'!I38</f>
        <v>0</v>
      </c>
    </row>
    <row r="278" spans="1:3" x14ac:dyDescent="0.25">
      <c r="A278" s="65">
        <f>'Hlášení počtu přípojek'!G39</f>
        <v>984</v>
      </c>
      <c r="B278" s="64" t="str">
        <f>'Hlášení počtu přípojek'!H39</f>
        <v>Smíchov</v>
      </c>
      <c r="C278" s="65">
        <f>'Hlášení počtu přípojek'!I39</f>
        <v>0</v>
      </c>
    </row>
    <row r="279" spans="1:3" x14ac:dyDescent="0.25">
      <c r="A279" s="65">
        <f>'Hlášení počtu přípojek'!G40</f>
        <v>985</v>
      </c>
      <c r="B279" s="64" t="str">
        <f>'Hlášení počtu přípojek'!H40</f>
        <v>Spektrum</v>
      </c>
      <c r="C279" s="65">
        <f>'Hlášení počtu přípojek'!I40</f>
        <v>0</v>
      </c>
    </row>
    <row r="280" spans="1:3" x14ac:dyDescent="0.25">
      <c r="A280" s="65">
        <f>'Hlášení počtu přípojek'!G41</f>
        <v>986</v>
      </c>
      <c r="B280" s="64" t="str">
        <f>'Hlášení počtu přípojek'!H41</f>
        <v>Spektrum (HOME)</v>
      </c>
      <c r="C280" s="65">
        <f>'Hlášení počtu přípojek'!I41</f>
        <v>0</v>
      </c>
    </row>
    <row r="281" spans="1:3" x14ac:dyDescent="0.25">
      <c r="A281" s="65">
        <f>'Hlášení počtu přípojek'!G42</f>
        <v>987</v>
      </c>
      <c r="B281" s="64" t="str">
        <f>'Hlášení počtu přípojek'!H42</f>
        <v>Spice</v>
      </c>
      <c r="C281" s="65">
        <f>'Hlášení počtu přípojek'!I42</f>
        <v>0</v>
      </c>
    </row>
    <row r="282" spans="1:3" x14ac:dyDescent="0.25">
      <c r="A282" s="65">
        <f>'Hlášení počtu přípojek'!G43</f>
        <v>988</v>
      </c>
      <c r="B282" s="64" t="str">
        <f>'Hlášení počtu přípojek'!H43</f>
        <v>Sport 1</v>
      </c>
      <c r="C282" s="65">
        <f>'Hlášení počtu přípojek'!I43</f>
        <v>0</v>
      </c>
    </row>
    <row r="283" spans="1:3" x14ac:dyDescent="0.25">
      <c r="A283" s="65">
        <f>'Hlášení počtu přípojek'!G44</f>
        <v>989</v>
      </c>
      <c r="B283" s="64" t="str">
        <f>'Hlášení počtu přípojek'!H44</f>
        <v>Sport 2</v>
      </c>
      <c r="C283" s="65">
        <f>'Hlášení počtu přípojek'!I44</f>
        <v>0</v>
      </c>
    </row>
    <row r="284" spans="1:3" x14ac:dyDescent="0.25">
      <c r="A284" s="65">
        <f>'Hlášení počtu přípojek'!G45</f>
        <v>990</v>
      </c>
      <c r="B284" s="64" t="str">
        <f>'Hlášení počtu přípojek'!H45</f>
        <v>Sport 5</v>
      </c>
      <c r="C284" s="65">
        <f>'Hlášení počtu přípojek'!I45</f>
        <v>0</v>
      </c>
    </row>
    <row r="285" spans="1:3" x14ac:dyDescent="0.25">
      <c r="A285" s="65">
        <f>'Hlášení počtu přípojek'!G46</f>
        <v>991</v>
      </c>
      <c r="B285" s="64" t="str">
        <f>'Hlášení počtu přípojek'!H46</f>
        <v>Stopklatka TV</v>
      </c>
      <c r="C285" s="65">
        <f>'Hlášení počtu přípojek'!I46</f>
        <v>0</v>
      </c>
    </row>
    <row r="286" spans="1:3" x14ac:dyDescent="0.25">
      <c r="A286" s="65">
        <f>'Hlášení počtu přípojek'!G47</f>
        <v>992</v>
      </c>
      <c r="B286" s="64" t="str">
        <f>'Hlášení počtu přípojek'!H47</f>
        <v>STV1</v>
      </c>
      <c r="C286" s="65">
        <f>'Hlášení počtu přípojek'!I47</f>
        <v>0</v>
      </c>
    </row>
    <row r="287" spans="1:3" x14ac:dyDescent="0.25">
      <c r="A287" s="65">
        <f>'Hlášení počtu přípojek'!G48</f>
        <v>993</v>
      </c>
      <c r="B287" s="64" t="str">
        <f>'Hlášení počtu přípojek'!H48</f>
        <v>STV2</v>
      </c>
      <c r="C287" s="65">
        <f>'Hlášení počtu přípojek'!I48</f>
        <v>0</v>
      </c>
    </row>
    <row r="288" spans="1:3" x14ac:dyDescent="0.25">
      <c r="A288" s="65">
        <f>'Hlášení počtu přípojek'!G49</f>
        <v>994</v>
      </c>
      <c r="B288" s="64" t="str">
        <f>'Hlášení počtu přípojek'!H49</f>
        <v>Style TV</v>
      </c>
      <c r="C288" s="65">
        <f>'Hlášení počtu přípojek'!I49</f>
        <v>0</v>
      </c>
    </row>
    <row r="289" spans="1:3" x14ac:dyDescent="0.25">
      <c r="A289" s="65">
        <f>'Hlášení počtu přípojek'!G50</f>
        <v>995</v>
      </c>
      <c r="B289" s="64" t="str">
        <f>'Hlášení počtu přípojek'!H50</f>
        <v>Sundance</v>
      </c>
      <c r="C289" s="65">
        <f>'Hlášení počtu přípojek'!I50</f>
        <v>0</v>
      </c>
    </row>
    <row r="290" spans="1:3" x14ac:dyDescent="0.25">
      <c r="A290" s="65">
        <f>'Hlášení počtu přípojek'!G51</f>
        <v>996</v>
      </c>
      <c r="B290" s="64" t="str">
        <f>'Hlášení počtu přípojek'!H51</f>
        <v>Super Channel</v>
      </c>
      <c r="C290" s="65">
        <f>'Hlášení počtu přípojek'!I51</f>
        <v>0</v>
      </c>
    </row>
    <row r="291" spans="1:3" x14ac:dyDescent="0.25">
      <c r="A291" s="65">
        <f>'Hlášení počtu přípojek'!G52</f>
        <v>997</v>
      </c>
      <c r="B291" s="64" t="str">
        <f>'Hlášení počtu přípojek'!H52</f>
        <v>Super RTL</v>
      </c>
      <c r="C291" s="65">
        <f>'Hlášení počtu přípojek'!I52</f>
        <v>0</v>
      </c>
    </row>
    <row r="292" spans="1:3" x14ac:dyDescent="0.25">
      <c r="A292" s="65">
        <f>'Hlášení počtu přípojek'!G53</f>
        <v>998</v>
      </c>
      <c r="B292" s="64" t="str">
        <f>'Hlášení počtu přípojek'!H53</f>
        <v>SuperSport</v>
      </c>
      <c r="C292" s="65">
        <f>'Hlášení počtu přípojek'!I53</f>
        <v>0</v>
      </c>
    </row>
    <row r="293" spans="1:3" x14ac:dyDescent="0.25">
      <c r="A293" s="65">
        <f>'Hlášení počtu přípojek'!G54</f>
        <v>999</v>
      </c>
      <c r="B293" s="64" t="str">
        <f>'Hlášení počtu přípojek'!H54</f>
        <v>Šlágr TV</v>
      </c>
      <c r="C293" s="65">
        <f>'Hlášení počtu přípojek'!I54</f>
        <v>0</v>
      </c>
    </row>
    <row r="294" spans="1:3" x14ac:dyDescent="0.25">
      <c r="A294" s="65">
        <f>'Hlášení počtu přípojek'!G55</f>
        <v>1000</v>
      </c>
      <c r="B294" s="64" t="str">
        <f>'Hlášení počtu přípojek'!H55</f>
        <v>TA 3</v>
      </c>
      <c r="C294" s="65">
        <f>'Hlášení počtu přípojek'!I55</f>
        <v>0</v>
      </c>
    </row>
    <row r="295" spans="1:3" x14ac:dyDescent="0.25">
      <c r="A295" s="65">
        <f>'Hlášení počtu přípojek'!G56</f>
        <v>1001</v>
      </c>
      <c r="B295" s="64" t="str">
        <f>'Hlášení počtu přípojek'!H56</f>
        <v>TCM</v>
      </c>
      <c r="C295" s="65">
        <f>'Hlášení počtu přípojek'!I56</f>
        <v>0</v>
      </c>
    </row>
    <row r="296" spans="1:3" x14ac:dyDescent="0.25">
      <c r="A296" s="65">
        <f>'Hlášení počtu přípojek'!G57</f>
        <v>1002</v>
      </c>
      <c r="B296" s="64" t="str">
        <f>'Hlášení počtu přípojek'!H57</f>
        <v>Telka</v>
      </c>
      <c r="C296" s="65">
        <f>'Hlášení počtu přípojek'!I57</f>
        <v>0</v>
      </c>
    </row>
    <row r="297" spans="1:3" x14ac:dyDescent="0.25">
      <c r="A297" s="65">
        <f>'Hlášení počtu přípojek'!G58</f>
        <v>1003</v>
      </c>
      <c r="B297" s="64" t="str">
        <f>'Hlášení počtu přípojek'!H58</f>
        <v>The History Channel</v>
      </c>
      <c r="C297" s="65">
        <f>'Hlášení počtu přípojek'!I58</f>
        <v>0</v>
      </c>
    </row>
    <row r="298" spans="1:3" x14ac:dyDescent="0.25">
      <c r="A298" s="65">
        <f>'Hlášení počtu přípojek'!G59</f>
        <v>1004</v>
      </c>
      <c r="B298" s="64" t="str">
        <f>'Hlášení počtu přípojek'!H59</f>
        <v>Tini Pop</v>
      </c>
      <c r="C298" s="65">
        <f>'Hlášení počtu přípojek'!I59</f>
        <v>0</v>
      </c>
    </row>
    <row r="299" spans="1:3" x14ac:dyDescent="0.25">
      <c r="A299" s="65">
        <f>'Hlášení počtu přípojek'!G60</f>
        <v>1005</v>
      </c>
      <c r="B299" s="64" t="str">
        <f>'Hlášení počtu přípojek'!H60</f>
        <v>TIP TV</v>
      </c>
      <c r="C299" s="65">
        <f>'Hlášení počtu přípojek'!I60</f>
        <v>0</v>
      </c>
    </row>
    <row r="300" spans="1:3" x14ac:dyDescent="0.25">
      <c r="A300" s="65">
        <f>'Hlášení počtu přípojek'!G61</f>
        <v>1006</v>
      </c>
      <c r="B300" s="64" t="str">
        <f>'Hlášení počtu přípojek'!H61</f>
        <v>TLC</v>
      </c>
      <c r="C300" s="65">
        <f>'Hlášení počtu přípojek'!I61</f>
        <v>0</v>
      </c>
    </row>
    <row r="301" spans="1:3" x14ac:dyDescent="0.25">
      <c r="A301" s="65">
        <f>'Hlášení počtu přípojek'!G62</f>
        <v>1007</v>
      </c>
      <c r="B301" s="64" t="str">
        <f>'Hlášení počtu přípojek'!H62</f>
        <v>TMF The Factory Music</v>
      </c>
      <c r="C301" s="65">
        <f>'Hlášení počtu přípojek'!I62</f>
        <v>0</v>
      </c>
    </row>
    <row r="302" spans="1:3" x14ac:dyDescent="0.25">
      <c r="A302" s="65">
        <f>'Hlášení počtu přípojek'!G63</f>
        <v>1008</v>
      </c>
      <c r="B302" s="64" t="str">
        <f>'Hlášení počtu přípojek'!H63</f>
        <v>TMF Vlaanderen</v>
      </c>
      <c r="C302" s="65">
        <f>'Hlášení počtu přípojek'!I63</f>
        <v>0</v>
      </c>
    </row>
    <row r="303" spans="1:3" x14ac:dyDescent="0.25">
      <c r="A303" s="65">
        <f>'Hlášení počtu přípojek'!G64</f>
        <v>1009</v>
      </c>
      <c r="B303" s="64" t="str">
        <f>'Hlášení počtu přípojek'!H64</f>
        <v>TMT TV (Trtoche Mlodsza TV)</v>
      </c>
      <c r="C303" s="65">
        <f>'Hlášení počtu přípojek'!I64</f>
        <v>0</v>
      </c>
    </row>
    <row r="304" spans="1:3" x14ac:dyDescent="0.25">
      <c r="A304" s="65">
        <f>'Hlášení počtu přípojek'!G65</f>
        <v>1010</v>
      </c>
      <c r="B304" s="64" t="str">
        <f>'Hlášení počtu přípojek'!H65</f>
        <v>TNT</v>
      </c>
      <c r="C304" s="65">
        <f>'Hlášení počtu přípojek'!I65</f>
        <v>0</v>
      </c>
    </row>
    <row r="305" spans="1:3" x14ac:dyDescent="0.25">
      <c r="A305" s="65">
        <f>'Hlášení počtu přípojek'!G66</f>
        <v>1011</v>
      </c>
      <c r="B305" s="64" t="str">
        <f>'Hlášení počtu přípojek'!H66</f>
        <v>Travel Channel</v>
      </c>
      <c r="C305" s="65">
        <f>'Hlášení počtu přípojek'!I66</f>
        <v>0</v>
      </c>
    </row>
    <row r="306" spans="1:3" x14ac:dyDescent="0.25">
      <c r="A306" s="65">
        <f>'Hlášení počtu přípojek'!G67</f>
        <v>1012</v>
      </c>
      <c r="B306" s="64" t="str">
        <f>'Hlášení počtu přípojek'!H67</f>
        <v>True entertainment</v>
      </c>
      <c r="C306" s="65">
        <f>'Hlášení počtu přípojek'!I67</f>
        <v>0</v>
      </c>
    </row>
    <row r="307" spans="1:3" x14ac:dyDescent="0.25">
      <c r="A307" s="65">
        <f>'Hlášení počtu přípojek'!G68</f>
        <v>1013</v>
      </c>
      <c r="B307" s="64" t="str">
        <f>'Hlášení počtu přípojek'!H68</f>
        <v>True Movies</v>
      </c>
      <c r="C307" s="65">
        <f>'Hlášení počtu přípojek'!I68</f>
        <v>0</v>
      </c>
    </row>
    <row r="308" spans="1:3" x14ac:dyDescent="0.25">
      <c r="A308" s="65">
        <f>'Hlášení počtu přípojek'!G69</f>
        <v>1014</v>
      </c>
      <c r="B308" s="64" t="str">
        <f>'Hlášení počtu přípojek'!H69</f>
        <v>True Movies2</v>
      </c>
      <c r="C308" s="65">
        <f>'Hlášení počtu přípojek'!I69</f>
        <v>0</v>
      </c>
    </row>
    <row r="309" spans="1:3" x14ac:dyDescent="0.25">
      <c r="A309" s="65">
        <f>'Hlášení počtu přípojek'!G70</f>
        <v>1016</v>
      </c>
      <c r="B309" s="64" t="str">
        <f>'Hlášení počtu přípojek'!H70</f>
        <v>TV 5 Europe</v>
      </c>
      <c r="C309" s="65">
        <f>'Hlášení počtu přípojek'!I70</f>
        <v>0</v>
      </c>
    </row>
    <row r="310" spans="1:3" x14ac:dyDescent="0.25">
      <c r="A310" s="65">
        <f>'Hlášení počtu přípojek'!G71</f>
        <v>1015</v>
      </c>
      <c r="B310" s="64" t="str">
        <f>'Hlášení počtu přípojek'!H71</f>
        <v xml:space="preserve">TV 5 Monde </v>
      </c>
      <c r="C310" s="65">
        <f>'Hlášení počtu přípojek'!I71</f>
        <v>0</v>
      </c>
    </row>
    <row r="311" spans="1:3" x14ac:dyDescent="0.25">
      <c r="A311" s="65">
        <f>'Hlášení počtu přípojek'!G72</f>
        <v>1017</v>
      </c>
      <c r="B311" s="64" t="str">
        <f>'Hlášení počtu přípojek'!H72</f>
        <v>TV 6 Moskva</v>
      </c>
      <c r="C311" s="65">
        <f>'Hlášení počtu přípojek'!I72</f>
        <v>0</v>
      </c>
    </row>
    <row r="312" spans="1:3" x14ac:dyDescent="0.25">
      <c r="A312" s="65">
        <f>'Hlášení počtu přípojek'!G73</f>
        <v>1018</v>
      </c>
      <c r="B312" s="64" t="str">
        <f>'Hlášení počtu přípojek'!H73</f>
        <v>TV 8</v>
      </c>
      <c r="C312" s="65">
        <f>'Hlášení počtu přípojek'!I73</f>
        <v>0</v>
      </c>
    </row>
    <row r="313" spans="1:3" x14ac:dyDescent="0.25">
      <c r="A313" s="65">
        <f>'Hlášení počtu přípojek'!G74</f>
        <v>1019</v>
      </c>
      <c r="B313" s="64" t="str">
        <f>'Hlášení počtu přípojek'!H74</f>
        <v>TV Beskyd</v>
      </c>
      <c r="C313" s="65">
        <f>'Hlášení počtu přípojek'!I74</f>
        <v>0</v>
      </c>
    </row>
    <row r="314" spans="1:3" x14ac:dyDescent="0.25">
      <c r="A314" s="65">
        <f>'Hlášení počtu přípojek'!G75</f>
        <v>1020</v>
      </c>
      <c r="B314" s="64" t="str">
        <f>'Hlášení počtu přípojek'!H75</f>
        <v>TV Deko</v>
      </c>
      <c r="C314" s="65">
        <f>'Hlášení počtu přípojek'!I75</f>
        <v>0</v>
      </c>
    </row>
    <row r="315" spans="1:3" x14ac:dyDescent="0.25">
      <c r="A315" s="65">
        <f>'Hlášení počtu přípojek'!G76</f>
        <v>1021</v>
      </c>
      <c r="B315" s="64" t="str">
        <f>'Hlášení počtu přípojek'!H76</f>
        <v>TV Fokus</v>
      </c>
      <c r="C315" s="65">
        <f>'Hlášení počtu přípojek'!I76</f>
        <v>0</v>
      </c>
    </row>
    <row r="316" spans="1:3" x14ac:dyDescent="0.25">
      <c r="A316" s="65">
        <f>'Hlášení počtu přípojek'!G77</f>
        <v>1022</v>
      </c>
      <c r="B316" s="64" t="str">
        <f>'Hlášení počtu přípojek'!H77</f>
        <v>TV Harmonie</v>
      </c>
      <c r="C316" s="65">
        <f>'Hlášení počtu přípojek'!I77</f>
        <v>0</v>
      </c>
    </row>
    <row r="317" spans="1:3" x14ac:dyDescent="0.25">
      <c r="A317" s="65">
        <f>'Hlášení počtu přípojek'!G78</f>
        <v>1023</v>
      </c>
      <c r="B317" s="64" t="str">
        <f>'Hlášení počtu přípojek'!H78</f>
        <v>TV Lux</v>
      </c>
      <c r="C317" s="65">
        <f>'Hlášení počtu přípojek'!I78</f>
        <v>0</v>
      </c>
    </row>
    <row r="318" spans="1:3" x14ac:dyDescent="0.25">
      <c r="A318" s="65">
        <f>'Hlášení počtu přípojek'!G79</f>
        <v>1024</v>
      </c>
      <c r="B318" s="64" t="str">
        <f>'Hlášení počtu přípojek'!H79</f>
        <v>TV Noe</v>
      </c>
      <c r="C318" s="65">
        <f>'Hlášení počtu přípojek'!I79</f>
        <v>0</v>
      </c>
    </row>
    <row r="319" spans="1:3" x14ac:dyDescent="0.25">
      <c r="A319" s="65">
        <f>'Hlášení počtu přípojek'!G80</f>
        <v>1025</v>
      </c>
      <c r="B319" s="64" t="str">
        <f>'Hlášení počtu přípojek'!H80</f>
        <v>TV Paprika</v>
      </c>
      <c r="C319" s="65">
        <f>'Hlášení počtu přípojek'!I80</f>
        <v>0</v>
      </c>
    </row>
    <row r="320" spans="1:3" x14ac:dyDescent="0.25">
      <c r="A320" s="65">
        <f>'Hlášení počtu přípojek'!G81</f>
        <v>1026</v>
      </c>
      <c r="B320" s="64" t="str">
        <f>'Hlášení počtu přípojek'!H81</f>
        <v>TV Pohoda Relax</v>
      </c>
      <c r="C320" s="65">
        <f>'Hlášení počtu přípojek'!I81</f>
        <v>0</v>
      </c>
    </row>
    <row r="321" spans="1:3" x14ac:dyDescent="0.25">
      <c r="A321" s="65">
        <f>'Hlášení počtu přípojek'!G82</f>
        <v>1027</v>
      </c>
      <c r="B321" s="64" t="str">
        <f>'Hlášení počtu přípojek'!H82</f>
        <v>TV Puls</v>
      </c>
      <c r="C321" s="65">
        <f>'Hlášení počtu přípojek'!I82</f>
        <v>0</v>
      </c>
    </row>
    <row r="322" spans="1:3" x14ac:dyDescent="0.25">
      <c r="A322" s="65">
        <f>'Hlášení počtu přípojek'!G83</f>
        <v>1028</v>
      </c>
      <c r="B322" s="64" t="str">
        <f>'Hlášení počtu přípojek'!H83</f>
        <v>TV Rebel</v>
      </c>
      <c r="C322" s="65">
        <f>'Hlášení počtu přípojek'!I83</f>
        <v>0</v>
      </c>
    </row>
    <row r="323" spans="1:3" x14ac:dyDescent="0.25">
      <c r="A323" s="65">
        <f>'Hlášení počtu přípojek'!G84</f>
        <v>1029</v>
      </c>
      <c r="B323" s="64" t="str">
        <f>'Hlášení počtu přípojek'!H84</f>
        <v>TV Slovácko</v>
      </c>
      <c r="C323" s="65">
        <f>'Hlášení počtu přípojek'!I84</f>
        <v>0</v>
      </c>
    </row>
    <row r="324" spans="1:3" x14ac:dyDescent="0.25">
      <c r="A324" s="65">
        <f>'Hlášení počtu přípojek'!G85</f>
        <v>1030</v>
      </c>
      <c r="B324" s="64" t="str">
        <f>'Hlášení počtu přípojek'!H85</f>
        <v>TV Trwam</v>
      </c>
      <c r="C324" s="65">
        <f>'Hlášení počtu přípojek'!I85</f>
        <v>0</v>
      </c>
    </row>
    <row r="325" spans="1:3" x14ac:dyDescent="0.25">
      <c r="A325" s="65">
        <f>'Hlášení počtu přípojek'!G86</f>
        <v>1031</v>
      </c>
      <c r="B325" s="64" t="str">
        <f>'Hlášení počtu přípojek'!H86</f>
        <v>TV4</v>
      </c>
      <c r="C325" s="65">
        <f>'Hlášení počtu přípojek'!I86</f>
        <v>0</v>
      </c>
    </row>
    <row r="326" spans="1:3" x14ac:dyDescent="0.25">
      <c r="A326" s="65">
        <f>'Hlášení počtu přípojek'!G87</f>
        <v>1032</v>
      </c>
      <c r="B326" s="64" t="str">
        <f>'Hlášení počtu přípojek'!H87</f>
        <v>TVE 1</v>
      </c>
      <c r="C326" s="65">
        <f>'Hlášení počtu přípojek'!I87</f>
        <v>0</v>
      </c>
    </row>
    <row r="327" spans="1:3" x14ac:dyDescent="0.25">
      <c r="A327" s="65">
        <f>'Hlášení počtu přípojek'!G88</f>
        <v>1033</v>
      </c>
      <c r="B327" s="64" t="str">
        <f>'Hlášení počtu přípojek'!H88</f>
        <v>TVE International</v>
      </c>
      <c r="C327" s="65">
        <f>'Hlášení počtu přípojek'!I88</f>
        <v>0</v>
      </c>
    </row>
    <row r="328" spans="1:3" x14ac:dyDescent="0.25">
      <c r="A328" s="65">
        <f>'Hlášení počtu přípojek'!G89</f>
        <v>1034</v>
      </c>
      <c r="B328" s="64" t="str">
        <f>'Hlášení počtu přípojek'!H89</f>
        <v xml:space="preserve">TVN </v>
      </c>
      <c r="C328" s="65">
        <f>'Hlášení počtu přípojek'!I89</f>
        <v>0</v>
      </c>
    </row>
    <row r="329" spans="1:3" x14ac:dyDescent="0.25">
      <c r="A329" s="65">
        <f>'Hlášení počtu přípojek'!G90</f>
        <v>1035</v>
      </c>
      <c r="B329" s="64" t="str">
        <f>'Hlášení počtu přípojek'!H90</f>
        <v>TVN Poludnie</v>
      </c>
      <c r="C329" s="65">
        <f>'Hlášení počtu přípojek'!I90</f>
        <v>0</v>
      </c>
    </row>
    <row r="330" spans="1:3" x14ac:dyDescent="0.25">
      <c r="A330" s="65">
        <f>'Hlášení počtu přípojek'!G91</f>
        <v>1036</v>
      </c>
      <c r="B330" s="64" t="str">
        <f>'Hlášení počtu přípojek'!H91</f>
        <v>TVN Siedem</v>
      </c>
      <c r="C330" s="65">
        <f>'Hlášení počtu přípojek'!I91</f>
        <v>0</v>
      </c>
    </row>
    <row r="331" spans="1:3" x14ac:dyDescent="0.25">
      <c r="A331" s="65">
        <f>'Hlášení počtu přípojek'!G92</f>
        <v>1037</v>
      </c>
      <c r="B331" s="64" t="str">
        <f>'Hlášení počtu přípojek'!H92</f>
        <v>TVP 1</v>
      </c>
      <c r="C331" s="65">
        <f>'Hlášení počtu přípojek'!I92</f>
        <v>0</v>
      </c>
    </row>
    <row r="332" spans="1:3" x14ac:dyDescent="0.25">
      <c r="A332" s="65">
        <f>'Hlášení počtu přípojek'!G93</f>
        <v>1038</v>
      </c>
      <c r="B332" s="64" t="str">
        <f>'Hlášení počtu přípojek'!H93</f>
        <v>TVP 2</v>
      </c>
      <c r="C332" s="65">
        <f>'Hlášení počtu přípojek'!I93</f>
        <v>0</v>
      </c>
    </row>
    <row r="333" spans="1:3" x14ac:dyDescent="0.25">
      <c r="A333" s="65">
        <f>'Hlášení počtu přípojek'!G94</f>
        <v>1039</v>
      </c>
      <c r="B333" s="64" t="str">
        <f>'Hlášení počtu přípojek'!H94</f>
        <v>TVP 3</v>
      </c>
      <c r="C333" s="65">
        <f>'Hlášení počtu přípojek'!I94</f>
        <v>0</v>
      </c>
    </row>
    <row r="334" spans="1:3" x14ac:dyDescent="0.25">
      <c r="A334" s="65">
        <f>'Hlášení počtu přípojek'!G95</f>
        <v>1040</v>
      </c>
      <c r="B334" s="64" t="str">
        <f>'Hlášení počtu přípojek'!H95</f>
        <v>TVP ABC</v>
      </c>
      <c r="C334" s="65">
        <f>'Hlášení počtu přípojek'!I95</f>
        <v>0</v>
      </c>
    </row>
    <row r="335" spans="1:3" x14ac:dyDescent="0.25">
      <c r="A335" s="65">
        <f>'Hlášení počtu přípojek'!G96</f>
        <v>1041</v>
      </c>
      <c r="B335" s="64" t="str">
        <f>'Hlášení počtu přípojek'!H96</f>
        <v>TVP Historia</v>
      </c>
      <c r="C335" s="65">
        <f>'Hlášení počtu přípojek'!I96</f>
        <v>0</v>
      </c>
    </row>
    <row r="336" spans="1:3" x14ac:dyDescent="0.25">
      <c r="A336" s="65">
        <f>'Hlášení počtu přípojek'!G97</f>
        <v>1042</v>
      </c>
      <c r="B336" s="64" t="str">
        <f>'Hlášení počtu přípojek'!H97</f>
        <v>TVP Info</v>
      </c>
      <c r="C336" s="65">
        <f>'Hlášení počtu přípojek'!I97</f>
        <v>0</v>
      </c>
    </row>
    <row r="337" spans="1:3" x14ac:dyDescent="0.25">
      <c r="A337" s="65">
        <f>'Hlášení počtu přípojek'!G98</f>
        <v>1043</v>
      </c>
      <c r="B337" s="64" t="str">
        <f>'Hlášení počtu přípojek'!H98</f>
        <v>TVP Katowice</v>
      </c>
      <c r="C337" s="65">
        <f>'Hlášení počtu přípojek'!I98</f>
        <v>0</v>
      </c>
    </row>
    <row r="338" spans="1:3" x14ac:dyDescent="0.25">
      <c r="A338" s="65">
        <f>'Hlášení počtu přípojek'!G99</f>
        <v>1044</v>
      </c>
      <c r="B338" s="64" t="str">
        <f>'Hlášení počtu přípojek'!H99</f>
        <v>TVP Kultura</v>
      </c>
      <c r="C338" s="65">
        <f>'Hlášení počtu přípojek'!I99</f>
        <v>0</v>
      </c>
    </row>
    <row r="339" spans="1:3" x14ac:dyDescent="0.25">
      <c r="A339" s="65">
        <f>'Hlášení počtu přípojek'!G100</f>
        <v>1045</v>
      </c>
      <c r="B339" s="64" t="str">
        <f>'Hlášení počtu přípojek'!H100</f>
        <v>TVP Rozrywka</v>
      </c>
      <c r="C339" s="65">
        <f>'Hlášení počtu přípojek'!I100</f>
        <v>0</v>
      </c>
    </row>
    <row r="340" spans="1:3" x14ac:dyDescent="0.25">
      <c r="A340" s="65">
        <f>'Hlášení počtu přípojek'!G101</f>
        <v>1046</v>
      </c>
      <c r="B340" s="64" t="str">
        <f>'Hlášení počtu přípojek'!H101</f>
        <v>TVP Sport</v>
      </c>
      <c r="C340" s="65">
        <f>'Hlášení počtu přípojek'!I101</f>
        <v>0</v>
      </c>
    </row>
    <row r="341" spans="1:3" x14ac:dyDescent="0.25">
      <c r="A341" s="65">
        <f>'Hlášení počtu přípojek'!G102</f>
        <v>1047</v>
      </c>
      <c r="B341" s="64" t="str">
        <f>'Hlášení počtu přípojek'!H102</f>
        <v>Universal Channel</v>
      </c>
      <c r="C341" s="65">
        <f>'Hlášení počtu přípojek'!I102</f>
        <v>0</v>
      </c>
    </row>
    <row r="342" spans="1:3" x14ac:dyDescent="0.25">
      <c r="A342" s="65">
        <f>'Hlášení počtu přípojek'!G103</f>
        <v>1048</v>
      </c>
      <c r="B342" s="64" t="str">
        <f>'Hlášení počtu přípojek'!H103</f>
        <v>UPC Expres</v>
      </c>
      <c r="C342" s="65">
        <f>'Hlášení počtu přípojek'!I103</f>
        <v>0</v>
      </c>
    </row>
    <row r="343" spans="1:3" x14ac:dyDescent="0.25">
      <c r="A343" s="65">
        <f>'Hlášení počtu přípojek'!G104</f>
        <v>1049</v>
      </c>
      <c r="B343" s="64" t="str">
        <f>'Hlášení počtu přípojek'!H104</f>
        <v>VH 1</v>
      </c>
      <c r="C343" s="65">
        <f>'Hlášení počtu přípojek'!I104</f>
        <v>0</v>
      </c>
    </row>
    <row r="344" spans="1:3" x14ac:dyDescent="0.25">
      <c r="A344" s="65">
        <f>'Hlášení počtu přípojek'!G105</f>
        <v>1050</v>
      </c>
      <c r="B344" s="64" t="str">
        <f>'Hlášení počtu přípojek'!H105</f>
        <v>VH 1 Classic</v>
      </c>
      <c r="C344" s="65">
        <f>'Hlášení počtu přípojek'!I105</f>
        <v>0</v>
      </c>
    </row>
    <row r="345" spans="1:3" x14ac:dyDescent="0.25">
      <c r="A345" s="65">
        <f>'Hlášení počtu přípojek'!G106</f>
        <v>1051</v>
      </c>
      <c r="B345" s="64" t="str">
        <f>'Hlášení počtu přípojek'!H106</f>
        <v>VH 1 Europe</v>
      </c>
      <c r="C345" s="65">
        <f>'Hlášení počtu přípojek'!I106</f>
        <v>0</v>
      </c>
    </row>
    <row r="346" spans="1:3" x14ac:dyDescent="0.25">
      <c r="A346" s="65">
        <f>'Hlášení počtu přípojek'!G107</f>
        <v>1052</v>
      </c>
      <c r="B346" s="64" t="str">
        <f>'Hlášení počtu přípojek'!H107</f>
        <v>Viasat Explorer</v>
      </c>
      <c r="C346" s="65">
        <f>'Hlášení počtu přípojek'!I107</f>
        <v>0</v>
      </c>
    </row>
    <row r="347" spans="1:3" x14ac:dyDescent="0.25">
      <c r="A347" s="65">
        <f>'Hlášení počtu přípojek'!G108</f>
        <v>1053</v>
      </c>
      <c r="B347" s="64" t="str">
        <f>'Hlášení počtu přípojek'!H108</f>
        <v>Viasat Explorer/Spice</v>
      </c>
      <c r="C347" s="65">
        <f>'Hlášení počtu přípojek'!I108</f>
        <v>0</v>
      </c>
    </row>
    <row r="348" spans="1:3" x14ac:dyDescent="0.25">
      <c r="A348" s="65">
        <f>'Hlášení počtu přípojek'!G109</f>
        <v>1054</v>
      </c>
      <c r="B348" s="64" t="str">
        <f>'Hlášení počtu přípojek'!H109</f>
        <v>Viasat History</v>
      </c>
      <c r="C348" s="65">
        <f>'Hlášení počtu přípojek'!I109</f>
        <v>0</v>
      </c>
    </row>
    <row r="349" spans="1:3" x14ac:dyDescent="0.25">
      <c r="A349" s="65">
        <f>'Hlášení počtu přípojek'!G110</f>
        <v>1055</v>
      </c>
      <c r="B349" s="64" t="str">
        <f>'Hlášení počtu přípojek'!H110</f>
        <v>Viasat Nature</v>
      </c>
      <c r="C349" s="65">
        <f>'Hlášení počtu přípojek'!I110</f>
        <v>0</v>
      </c>
    </row>
    <row r="350" spans="1:3" x14ac:dyDescent="0.25">
      <c r="A350" s="65">
        <f>'Hlášení počtu přípojek'!G111</f>
        <v>1056</v>
      </c>
      <c r="B350" s="64" t="str">
        <f>'Hlášení počtu přípojek'!H111</f>
        <v>Video Italia</v>
      </c>
      <c r="C350" s="65">
        <f>'Hlášení počtu přípojek'!I111</f>
        <v>0</v>
      </c>
    </row>
    <row r="351" spans="1:3" x14ac:dyDescent="0.25">
      <c r="A351" s="65">
        <f>'Hlášení počtu přípojek'!G112</f>
        <v>1057</v>
      </c>
      <c r="B351" s="64" t="str">
        <f>'Hlášení počtu přípojek'!H112</f>
        <v>Viva 1</v>
      </c>
      <c r="C351" s="65">
        <f>'Hlášení počtu přípojek'!I112</f>
        <v>0</v>
      </c>
    </row>
    <row r="352" spans="1:3" x14ac:dyDescent="0.25">
      <c r="A352" s="65">
        <f>'Hlášení počtu přípojek'!G113</f>
        <v>1058</v>
      </c>
      <c r="B352" s="64" t="str">
        <f>'Hlášení počtu přípojek'!H113</f>
        <v>Viva 2</v>
      </c>
      <c r="C352" s="65">
        <f>'Hlášení počtu přípojek'!I113</f>
        <v>0</v>
      </c>
    </row>
    <row r="353" spans="1:3" x14ac:dyDescent="0.25">
      <c r="A353" s="65">
        <f>'Hlášení počtu přípojek'!G114</f>
        <v>1059</v>
      </c>
      <c r="B353" s="64" t="str">
        <f>'Hlášení počtu přípojek'!H114</f>
        <v>Viva Plus</v>
      </c>
      <c r="C353" s="65">
        <f>'Hlášení počtu přípojek'!I114</f>
        <v>0</v>
      </c>
    </row>
    <row r="354" spans="1:3" x14ac:dyDescent="0.25">
      <c r="A354" s="65">
        <f>'Hlášení počtu přípojek'!G115</f>
        <v>1060</v>
      </c>
      <c r="B354" s="64" t="str">
        <f>'Hlášení počtu přípojek'!H115</f>
        <v>VOOM</v>
      </c>
      <c r="C354" s="65">
        <f>'Hlášení počtu přípojek'!I115</f>
        <v>0</v>
      </c>
    </row>
    <row r="355" spans="1:3" x14ac:dyDescent="0.25">
      <c r="A355" s="65">
        <f>'Hlášení počtu přípojek'!G116</f>
        <v>1061</v>
      </c>
      <c r="B355" s="64" t="str">
        <f>'Hlášení počtu přípojek'!H116</f>
        <v>VOX</v>
      </c>
      <c r="C355" s="65">
        <f>'Hlášení počtu přípojek'!I116</f>
        <v>0</v>
      </c>
    </row>
    <row r="356" spans="1:3" x14ac:dyDescent="0.25">
      <c r="A356" s="65">
        <f>'Hlášení počtu přípojek'!G117</f>
        <v>1062</v>
      </c>
      <c r="B356" s="64" t="str">
        <f>'Hlášení počtu přípojek'!H117</f>
        <v>Vremja</v>
      </c>
      <c r="C356" s="65">
        <f>'Hlášení počtu přípojek'!I117</f>
        <v>0</v>
      </c>
    </row>
    <row r="357" spans="1:3" x14ac:dyDescent="0.25">
      <c r="A357" s="65">
        <f>'Hlášení počtu přípojek'!G118</f>
        <v>1063</v>
      </c>
      <c r="B357" s="64" t="str">
        <f>'Hlášení počtu přípojek'!H118</f>
        <v>VTV 4 Vietnam</v>
      </c>
      <c r="C357" s="65">
        <f>'Hlášení počtu přípojek'!I118</f>
        <v>0</v>
      </c>
    </row>
    <row r="358" spans="1:3" x14ac:dyDescent="0.25">
      <c r="A358" s="65">
        <f>'Hlášení počtu přípojek'!G119</f>
        <v>1064</v>
      </c>
      <c r="B358" s="64" t="str">
        <f>'Hlášení počtu přípojek'!H119</f>
        <v>WAU</v>
      </c>
      <c r="C358" s="65">
        <f>'Hlášení počtu přípojek'!I119</f>
        <v>0</v>
      </c>
    </row>
    <row r="359" spans="1:3" x14ac:dyDescent="0.25">
      <c r="A359" s="65">
        <f>'Hlášení počtu přípojek'!G120</f>
        <v>1065</v>
      </c>
      <c r="B359" s="64" t="str">
        <f>'Hlášení počtu přípojek'!H120</f>
        <v>WDR Fernsehen</v>
      </c>
      <c r="C359" s="65">
        <f>'Hlášení počtu přípojek'!I120</f>
        <v>0</v>
      </c>
    </row>
    <row r="360" spans="1:3" x14ac:dyDescent="0.25">
      <c r="A360" s="65">
        <f>'Hlášení počtu přípojek'!G121</f>
        <v>1066</v>
      </c>
      <c r="B360" s="64" t="str">
        <f>'Hlášení počtu přípojek'!H121</f>
        <v>Weather Channel</v>
      </c>
      <c r="C360" s="65">
        <f>'Hlášení počtu přípojek'!I121</f>
        <v>0</v>
      </c>
    </row>
    <row r="361" spans="1:3" x14ac:dyDescent="0.25">
      <c r="A361" s="65">
        <f>'Hlášení počtu přípojek'!G122</f>
        <v>1067</v>
      </c>
      <c r="B361" s="64" t="str">
        <f>'Hlášení počtu přípojek'!H122</f>
        <v>XXXX tream</v>
      </c>
      <c r="C361" s="65">
        <f>'Hlášení počtu přípojek'!I122</f>
        <v>0</v>
      </c>
    </row>
    <row r="362" spans="1:3" x14ac:dyDescent="0.25">
      <c r="A362" s="65">
        <f>'Hlášení počtu přípojek'!G123</f>
        <v>1068</v>
      </c>
      <c r="B362" s="64" t="str">
        <f>'Hlášení počtu přípojek'!H123</f>
        <v>ZDF</v>
      </c>
      <c r="C362" s="65">
        <f>'Hlášení počtu přípojek'!I123</f>
        <v>0</v>
      </c>
    </row>
    <row r="363" spans="1:3" x14ac:dyDescent="0.25">
      <c r="A363" s="65">
        <f>'Hlášení počtu přípojek'!G124</f>
        <v>1069</v>
      </c>
      <c r="B363" s="64" t="str">
        <f>'Hlášení počtu přípojek'!H124</f>
        <v>ZDF doku</v>
      </c>
      <c r="C363" s="65">
        <f>'Hlášení počtu přípojek'!I124</f>
        <v>0</v>
      </c>
    </row>
    <row r="364" spans="1:3" x14ac:dyDescent="0.25">
      <c r="A364" s="65">
        <f>'Hlášení počtu přípojek'!G125</f>
        <v>1070</v>
      </c>
      <c r="B364" s="64" t="str">
        <f>'Hlášení počtu přípojek'!H125</f>
        <v>ZDF info</v>
      </c>
      <c r="C364" s="65">
        <f>'Hlášení počtu přípojek'!I125</f>
        <v>0</v>
      </c>
    </row>
    <row r="365" spans="1:3" x14ac:dyDescent="0.25">
      <c r="A365" s="65">
        <f>'Hlášení počtu přípojek'!G126</f>
        <v>1071</v>
      </c>
      <c r="B365" s="64" t="str">
        <f>'Hlášení počtu přípojek'!H126</f>
        <v>ZDF Kultur</v>
      </c>
      <c r="C365" s="65">
        <f>'Hlášení počtu přípojek'!I126</f>
        <v>0</v>
      </c>
    </row>
    <row r="366" spans="1:3" x14ac:dyDescent="0.25">
      <c r="A366" s="65">
        <f>'Hlášení počtu přípojek'!G127</f>
        <v>1072</v>
      </c>
      <c r="B366" s="64" t="str">
        <f>'Hlášení počtu přípojek'!H127</f>
        <v>ZDF neo</v>
      </c>
      <c r="C366" s="65">
        <f>'Hlášení počtu přípojek'!I127</f>
        <v>0</v>
      </c>
    </row>
    <row r="367" spans="1:3" x14ac:dyDescent="0.25">
      <c r="A367" s="65">
        <f>'Hlášení počtu přípojek'!G128</f>
        <v>1073</v>
      </c>
      <c r="B367" s="64" t="str">
        <f>'Hlášení počtu přípojek'!H128</f>
        <v>ZDF Theaterkanal</v>
      </c>
      <c r="C367" s="65">
        <f>'Hlášení počtu přípojek'!I128</f>
        <v>0</v>
      </c>
    </row>
    <row r="368" spans="1:3" x14ac:dyDescent="0.25">
      <c r="A368" s="65">
        <f>'Hlášení počtu přípojek'!G129</f>
        <v>1074</v>
      </c>
      <c r="B368" s="64" t="str">
        <f>'Hlášení počtu přípojek'!H129</f>
        <v>Živa</v>
      </c>
      <c r="C368" s="65">
        <f>'Hlášení počtu přípojek'!I129</f>
        <v>0</v>
      </c>
    </row>
    <row r="369" spans="1:7" x14ac:dyDescent="0.25">
      <c r="A369" s="65">
        <f>'Hlášení počtu přípojek'!G130</f>
        <v>0</v>
      </c>
      <c r="B369" s="64">
        <f>'Hlášení počtu přípojek'!H130</f>
        <v>0</v>
      </c>
      <c r="C369" s="65">
        <f>'Hlášení počtu přípojek'!I130</f>
        <v>0</v>
      </c>
    </row>
    <row r="370" spans="1:7" x14ac:dyDescent="0.25">
      <c r="A370" s="65">
        <f>'Hlášení počtu přípojek'!G131</f>
        <v>0</v>
      </c>
      <c r="B370" s="64">
        <f>'Hlášení počtu přípojek'!H131</f>
        <v>0</v>
      </c>
      <c r="C370" s="65">
        <f>'Hlášení počtu přípojek'!I131</f>
        <v>0</v>
      </c>
    </row>
    <row r="371" spans="1:7" x14ac:dyDescent="0.25">
      <c r="A371" s="65">
        <f>'Hlášení počtu přípojek'!G132</f>
        <v>0</v>
      </c>
      <c r="B371" s="64">
        <f>'Hlášení počtu přípojek'!H132</f>
        <v>0</v>
      </c>
      <c r="C371" s="65">
        <f>'Hlášení počtu přípojek'!I132</f>
        <v>0</v>
      </c>
    </row>
    <row r="372" spans="1:7" x14ac:dyDescent="0.25">
      <c r="A372" s="65">
        <f>'Hlášení počtu přípojek'!G133</f>
        <v>0</v>
      </c>
      <c r="B372" s="64">
        <f>'Hlášení počtu přípojek'!H133</f>
        <v>0</v>
      </c>
      <c r="C372" s="65">
        <f>'Hlášení počtu přípojek'!I133</f>
        <v>0</v>
      </c>
    </row>
    <row r="373" spans="1:7" x14ac:dyDescent="0.25">
      <c r="A373" s="67"/>
      <c r="B373" s="68">
        <f>'Hlášení počtu přípojek'!B138</f>
        <v>0</v>
      </c>
      <c r="C373" s="68">
        <f>'Hlášení počtu přípojek'!C138</f>
        <v>0</v>
      </c>
    </row>
    <row r="374" spans="1:7" x14ac:dyDescent="0.25">
      <c r="A374" s="67"/>
      <c r="B374" s="68">
        <f>'Hlášení počtu přípojek'!B139</f>
        <v>0</v>
      </c>
      <c r="C374" s="68">
        <f>'Hlášení počtu přípojek'!C139</f>
        <v>0</v>
      </c>
    </row>
    <row r="375" spans="1:7" x14ac:dyDescent="0.25">
      <c r="A375" s="67"/>
      <c r="B375" s="68">
        <f>'Hlášení počtu přípojek'!B140</f>
        <v>0</v>
      </c>
      <c r="C375" s="68">
        <f>'Hlášení počtu přípojek'!C140</f>
        <v>0</v>
      </c>
    </row>
    <row r="376" spans="1:7" x14ac:dyDescent="0.25">
      <c r="A376" s="67"/>
      <c r="B376" s="68">
        <f>'Hlášení počtu přípojek'!B141</f>
        <v>0</v>
      </c>
      <c r="C376" s="68">
        <f>'Hlášení počtu přípojek'!C141</f>
        <v>0</v>
      </c>
    </row>
    <row r="377" spans="1:7" x14ac:dyDescent="0.25">
      <c r="A377" s="67"/>
      <c r="B377" s="68">
        <f>'Hlášení počtu přípojek'!B142</f>
        <v>0</v>
      </c>
      <c r="C377" s="68">
        <f>'Hlášení počtu přípojek'!C142</f>
        <v>0</v>
      </c>
      <c r="G377" s="66"/>
    </row>
    <row r="378" spans="1:7" x14ac:dyDescent="0.25">
      <c r="A378" s="67"/>
      <c r="B378" s="68">
        <f>'Hlášení počtu přípojek'!B143</f>
        <v>0</v>
      </c>
      <c r="C378" s="68">
        <f>'Hlášení počtu přípojek'!C143</f>
        <v>0</v>
      </c>
      <c r="G378" s="66"/>
    </row>
    <row r="379" spans="1:7" x14ac:dyDescent="0.25">
      <c r="A379" s="67"/>
      <c r="B379" s="68">
        <f>'Hlášení počtu přípojek'!B144</f>
        <v>0</v>
      </c>
      <c r="C379" s="68">
        <f>'Hlášení počtu přípojek'!C144</f>
        <v>0</v>
      </c>
      <c r="G379" s="66"/>
    </row>
    <row r="380" spans="1:7" x14ac:dyDescent="0.25">
      <c r="A380" s="67"/>
      <c r="B380" s="68">
        <f>'Hlášení počtu přípojek'!B145</f>
        <v>0</v>
      </c>
      <c r="C380" s="68">
        <f>'Hlášení počtu přípojek'!C145</f>
        <v>0</v>
      </c>
      <c r="G380" s="66"/>
    </row>
    <row r="381" spans="1:7" x14ac:dyDescent="0.25">
      <c r="A381" s="67"/>
      <c r="B381" s="68">
        <f>'Hlášení počtu přípojek'!B146</f>
        <v>0</v>
      </c>
      <c r="C381" s="68">
        <f>'Hlášení počtu přípojek'!C146</f>
        <v>0</v>
      </c>
      <c r="E381" s="66"/>
      <c r="G381" s="66"/>
    </row>
    <row r="382" spans="1:7" x14ac:dyDescent="0.25">
      <c r="A382" s="67"/>
      <c r="B382" s="68">
        <f>'Hlášení počtu přípojek'!B147</f>
        <v>0</v>
      </c>
      <c r="C382" s="68">
        <f>'Hlášení počtu přípojek'!C147</f>
        <v>0</v>
      </c>
    </row>
    <row r="383" spans="1:7" x14ac:dyDescent="0.25">
      <c r="A383" s="67"/>
      <c r="B383" s="68">
        <f>'Hlášení počtu přípojek'!E138</f>
        <v>0</v>
      </c>
      <c r="C383" s="68">
        <f>'Hlášení počtu přípojek'!F138</f>
        <v>0</v>
      </c>
    </row>
    <row r="384" spans="1:7" x14ac:dyDescent="0.25">
      <c r="A384" s="67"/>
      <c r="B384" s="68">
        <f>'Hlášení počtu přípojek'!E139</f>
        <v>0</v>
      </c>
      <c r="C384" s="68">
        <f>'Hlášení počtu přípojek'!F139</f>
        <v>0</v>
      </c>
    </row>
    <row r="385" spans="1:3" x14ac:dyDescent="0.25">
      <c r="A385" s="67"/>
      <c r="B385" s="68">
        <f>'Hlášení počtu přípojek'!E140</f>
        <v>0</v>
      </c>
      <c r="C385" s="68">
        <f>'Hlášení počtu přípojek'!F140</f>
        <v>0</v>
      </c>
    </row>
    <row r="386" spans="1:3" x14ac:dyDescent="0.25">
      <c r="A386" s="67"/>
      <c r="B386" s="68">
        <f>'Hlášení počtu přípojek'!E141</f>
        <v>0</v>
      </c>
      <c r="C386" s="68">
        <f>'Hlášení počtu přípojek'!F141</f>
        <v>0</v>
      </c>
    </row>
    <row r="387" spans="1:3" x14ac:dyDescent="0.25">
      <c r="A387" s="67"/>
      <c r="B387" s="68">
        <f>'Hlášení počtu přípojek'!E142</f>
        <v>0</v>
      </c>
      <c r="C387" s="68">
        <f>'Hlášení počtu přípojek'!F142</f>
        <v>0</v>
      </c>
    </row>
    <row r="388" spans="1:3" x14ac:dyDescent="0.25">
      <c r="A388" s="67"/>
      <c r="B388" s="68">
        <f>'Hlášení počtu přípojek'!E143</f>
        <v>0</v>
      </c>
      <c r="C388" s="68">
        <f>'Hlášení počtu přípojek'!F143</f>
        <v>0</v>
      </c>
    </row>
    <row r="389" spans="1:3" x14ac:dyDescent="0.25">
      <c r="A389" s="67"/>
      <c r="B389" s="68">
        <f>'Hlášení počtu přípojek'!E144</f>
        <v>0</v>
      </c>
      <c r="C389" s="68">
        <f>'Hlášení počtu přípojek'!F144</f>
        <v>0</v>
      </c>
    </row>
    <row r="390" spans="1:3" x14ac:dyDescent="0.25">
      <c r="A390" s="67"/>
      <c r="B390" s="68">
        <f>'Hlášení počtu přípojek'!E145</f>
        <v>0</v>
      </c>
      <c r="C390" s="68">
        <f>'Hlášení počtu přípojek'!F145</f>
        <v>0</v>
      </c>
    </row>
    <row r="391" spans="1:3" x14ac:dyDescent="0.25">
      <c r="A391" s="67"/>
      <c r="B391" s="68">
        <f>'Hlášení počtu přípojek'!E146</f>
        <v>0</v>
      </c>
      <c r="C391" s="68">
        <f>'Hlášení počtu přípojek'!F146</f>
        <v>0</v>
      </c>
    </row>
    <row r="392" spans="1:3" x14ac:dyDescent="0.25">
      <c r="A392" s="67"/>
      <c r="B392" s="68">
        <f>'Hlášení počtu přípojek'!E147</f>
        <v>0</v>
      </c>
      <c r="C392" s="68">
        <f>'Hlášení počtu přípojek'!F147</f>
        <v>0</v>
      </c>
    </row>
    <row r="393" spans="1:3" x14ac:dyDescent="0.25">
      <c r="A393" s="67"/>
      <c r="B393" s="68">
        <f>'Hlášení počtu přípojek'!H138</f>
        <v>0</v>
      </c>
      <c r="C393" s="68">
        <f>'Hlášení počtu přípojek'!I138</f>
        <v>0</v>
      </c>
    </row>
    <row r="394" spans="1:3" x14ac:dyDescent="0.25">
      <c r="A394" s="67"/>
      <c r="B394" s="68">
        <f>'Hlášení počtu přípojek'!H139</f>
        <v>0</v>
      </c>
      <c r="C394" s="68">
        <f>'Hlášení počtu přípojek'!I139</f>
        <v>0</v>
      </c>
    </row>
    <row r="395" spans="1:3" x14ac:dyDescent="0.25">
      <c r="A395" s="67"/>
      <c r="B395" s="68">
        <f>'Hlášení počtu přípojek'!H140</f>
        <v>0</v>
      </c>
      <c r="C395" s="68">
        <f>'Hlášení počtu přípojek'!I140</f>
        <v>0</v>
      </c>
    </row>
    <row r="396" spans="1:3" x14ac:dyDescent="0.25">
      <c r="A396" s="67"/>
      <c r="B396" s="68">
        <f>'Hlášení počtu přípojek'!H141</f>
        <v>0</v>
      </c>
      <c r="C396" s="68">
        <f>'Hlášení počtu přípojek'!I141</f>
        <v>0</v>
      </c>
    </row>
    <row r="397" spans="1:3" x14ac:dyDescent="0.25">
      <c r="A397" s="67"/>
      <c r="B397" s="68">
        <f>'Hlášení počtu přípojek'!H142</f>
        <v>0</v>
      </c>
      <c r="C397" s="68">
        <f>'Hlášení počtu přípojek'!I142</f>
        <v>0</v>
      </c>
    </row>
    <row r="398" spans="1:3" x14ac:dyDescent="0.25">
      <c r="A398" s="67"/>
      <c r="B398" s="68">
        <f>'Hlášení počtu přípojek'!H143</f>
        <v>0</v>
      </c>
      <c r="C398" s="68">
        <f>'Hlášení počtu přípojek'!I143</f>
        <v>0</v>
      </c>
    </row>
    <row r="399" spans="1:3" x14ac:dyDescent="0.25">
      <c r="A399" s="67"/>
      <c r="B399" s="68">
        <f>'Hlášení počtu přípojek'!H144</f>
        <v>0</v>
      </c>
      <c r="C399" s="68">
        <f>'Hlášení počtu přípojek'!I144</f>
        <v>0</v>
      </c>
    </row>
    <row r="400" spans="1:3" x14ac:dyDescent="0.25">
      <c r="A400" s="67"/>
      <c r="B400" s="68">
        <f>'Hlášení počtu přípojek'!H145</f>
        <v>0</v>
      </c>
      <c r="C400" s="68">
        <f>'Hlášení počtu přípojek'!I145</f>
        <v>0</v>
      </c>
    </row>
    <row r="401" spans="1:3" x14ac:dyDescent="0.25">
      <c r="A401" s="67"/>
      <c r="B401" s="68">
        <f>'Hlášení počtu přípojek'!H146</f>
        <v>0</v>
      </c>
      <c r="C401" s="68">
        <f>'Hlášení počtu přípojek'!I146</f>
        <v>0</v>
      </c>
    </row>
    <row r="402" spans="1:3" x14ac:dyDescent="0.25">
      <c r="A402" s="67"/>
      <c r="B402" s="68">
        <f>'Hlášení počtu přípojek'!H147</f>
        <v>0</v>
      </c>
      <c r="C402" s="68">
        <f>'Hlášení počtu přípojek'!I147</f>
        <v>0</v>
      </c>
    </row>
  </sheetData>
  <sheetProtection password="CCCC" sheet="1" objects="1" scenario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Hlášení počtu přípojek</vt:lpstr>
      <vt:lpstr>data</vt:lpstr>
      <vt:lpstr>Seznam TV (jen pro čtení)</vt:lpstr>
      <vt:lpstr>pripojky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Ondřej</dc:creator>
  <cp:lastModifiedBy>Lenka Černá</cp:lastModifiedBy>
  <dcterms:created xsi:type="dcterms:W3CDTF">2017-01-17T14:01:29Z</dcterms:created>
  <dcterms:modified xsi:type="dcterms:W3CDTF">2017-03-23T07:12:22Z</dcterms:modified>
</cp:coreProperties>
</file>